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Mon cadencier" sheetId="2" r:id="rId2"/>
    <sheet name="Réglages" sheetId="3" r:id="rId3"/>
  </sheets>
  <definedNames>
    <definedName name="_xlnm.Print_Titles" localSheetId="0">'Exemple'!$7:$10</definedName>
    <definedName name="_xlnm.Print_Titles" localSheetId="1">'Mon cadencier'!$7:$10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</xdr:row>
      <xdr:rowOff>171450</xdr:rowOff>
    </xdr:from>
    <xdr:to>
      <xdr:col>19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92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</xdr:row>
      <xdr:rowOff>171450</xdr:rowOff>
    </xdr:from>
    <xdr:to>
      <xdr:col>19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9275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1</xdr:row>
      <xdr:rowOff>171450</xdr:rowOff>
    </xdr:from>
    <xdr:to>
      <xdr:col>5</xdr:col>
      <xdr:colOff>981075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U31"/>
  <sheetViews>
    <sheetView showGridLines="0" workbookViewId="0">
      <pane ySplit="10" topLeftCell="A11" activePane="bottomLeft" state="frozen"/>
    </sheetView>
  </sheetViews>
  <sheetFormatPr baseColWidth="8" defaultRowHeight="18" customHeight="1"/>
  <cols>
    <col min="1" max="1" width="2.5" style="0" customWidth="1"/>
    <col min="2" max="2" width="27" style="0" customWidth="1"/>
    <col min="3" max="3" width="15" style="0" customWidth="1"/>
    <col min="4" max="4" width="7.5" style="0" customWidth="1"/>
    <col min="5" max="5" width="9" style="0" customWidth="1"/>
    <col min="6" max="6" width="8.5" style="0" customWidth="1"/>
    <col min="7" max="7" width="8.5" style="0" customWidth="1"/>
    <col min="8" max="8" width="2.5" style="0" customWidth="1"/>
    <col min="9" max="9" width="8.5" style="0" customWidth="1"/>
    <col min="10" max="10" width="10.5" style="0" customWidth="1"/>
    <col min="11" max="11" width="8.5" style="0" customWidth="1"/>
    <col min="12" max="12" width="10.5" style="0" customWidth="1"/>
    <col min="13" max="13" width="8.5" style="0" customWidth="1"/>
    <col min="14" max="14" width="10.5" style="0" customWidth="1"/>
    <col min="15" max="15" width="8.5" style="0" customWidth="1"/>
    <col min="16" max="16" width="10.5" style="0" customWidth="1"/>
    <col min="17" max="17" width="8.5" style="0" customWidth="1"/>
    <col min="18" max="18" width="10.5" style="0" customWidth="1"/>
    <col min="19" max="19" width="8.5" style="0" customWidth="1"/>
    <col min="20" max="20" width="10.5" style="0" customWidth="1"/>
    <col min="21" max="21" width="2.5" style="0" customWidth="1"/>
    <col min="22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0"/>
    </row>
    <row r="3" ht="32" customHeight="1">
      <c r="A3" s="0"/>
      <c r="B3" s="12" t="inlineStr">
        <is>
          <t xml:space="preserve">Le cadencier d’une semaine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0"/>
    </row>
    <row r="4" ht="26" customHeight="1">
      <c r="A4" s="0"/>
      <c r="B4" s="13" t="inlineStr">
        <is>
          <t xml:space="preserve">Un exemple pour comprendre : douze produits, quatre fournisseurs fictifs. Votre cadencier vous attend dans l’onglet « Mon cadencier ».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</row>
    <row r="6" ht="28" customHeight="1">
      <c r="A6" s="0"/>
      <c r="B6" s="8" t="inlineStr">
        <is>
          <t xml:space="preserve">1 · Vos produits</t>
        </is>
      </c>
      <c r="C6" s="8"/>
      <c r="D6" s="8"/>
      <c r="E6" s="8"/>
      <c r="F6" s="8"/>
      <c r="G6" s="8"/>
      <c r="H6" s="0"/>
      <c r="I6" s="8" t="inlineStr">
        <is>
          <t xml:space="preserve">2 · Vos commandes de la semaine</t>
        </is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0"/>
    </row>
    <row r="7" ht="24" customHeight="1">
      <c r="A7" s="0"/>
      <c r="B7" s="3" t="inlineStr">
        <is>
          <t xml:space="preserve">Semaine du</t>
        </is>
      </c>
      <c r="C7" s="26">
        <v>46300</v>
      </c>
      <c r="D7" s="26"/>
      <c r="E7" s="0"/>
      <c r="F7" s="0"/>
      <c r="G7" s="0"/>
      <c r="H7" s="0"/>
      <c r="I7" s="20" t="inlineStr">
        <is>
          <t xml:space="preserve">Lundi</t>
        </is>
      </c>
      <c r="J7" s="20"/>
      <c r="K7" s="20" t="inlineStr">
        <is>
          <t xml:space="preserve">Mardi</t>
        </is>
      </c>
      <c r="L7" s="20"/>
      <c r="M7" s="20" t="inlineStr">
        <is>
          <t xml:space="preserve">Mercredi</t>
        </is>
      </c>
      <c r="N7" s="20"/>
      <c r="O7" s="20" t="inlineStr">
        <is>
          <t xml:space="preserve">Jeudi</t>
        </is>
      </c>
      <c r="P7" s="20"/>
      <c r="Q7" s="20" t="inlineStr">
        <is>
          <t xml:space="preserve">Vendredi</t>
        </is>
      </c>
      <c r="R7" s="20"/>
      <c r="S7" s="20" t="inlineStr">
        <is>
          <t xml:space="preserve">Samedi</t>
        </is>
      </c>
      <c r="T7" s="20"/>
      <c r="U7" s="0"/>
    </row>
    <row r="8" ht="20" customHeight="1">
      <c r="A8" s="0"/>
      <c r="B8" s="0"/>
      <c r="C8" s="0"/>
      <c r="D8" s="0"/>
      <c r="E8" s="40" t="inlineStr">
        <is>
          <t xml:space="preserve">PASSÉS SOUS LE STOCK MINI</t>
        </is>
      </c>
      <c r="F8" s="40"/>
      <c r="G8" s="40"/>
      <c r="H8" s="0"/>
      <c r="I8" s="40" t="inlineStr">
        <is>
          <t xml:space="preserve">PRODUITS À COMMANDER</t>
        </is>
      </c>
      <c r="J8" s="40"/>
      <c r="K8" s="40" t="inlineStr">
        <is>
          <t xml:space="preserve">PRODUITS À COMMANDER</t>
        </is>
      </c>
      <c r="L8" s="40"/>
      <c r="M8" s="40" t="inlineStr">
        <is>
          <t xml:space="preserve">PRODUITS À COMMANDER</t>
        </is>
      </c>
      <c r="N8" s="40"/>
      <c r="O8" s="40" t="inlineStr">
        <is>
          <t xml:space="preserve">PRODUITS À COMMANDER</t>
        </is>
      </c>
      <c r="P8" s="40"/>
      <c r="Q8" s="40" t="inlineStr">
        <is>
          <t xml:space="preserve">PRODUITS À COMMANDER</t>
        </is>
      </c>
      <c r="R8" s="40"/>
      <c r="S8" s="40" t="inlineStr">
        <is>
          <t xml:space="preserve">PRODUITS À COMMANDER</t>
        </is>
      </c>
      <c r="T8" s="40"/>
      <c r="U8" s="0"/>
    </row>
    <row r="9" ht="30" customHeight="1">
      <c r="A9" s="0"/>
      <c r="B9" s="0"/>
      <c r="C9" s="0"/>
      <c r="D9" s="0"/>
      <c r="E9" s="45">
        <f>IF(COUNTA(B11:B24)=0,"",COUNTIF(H11:H24,"!"))</f>
        <v>5</v>
      </c>
      <c r="F9" s="45"/>
      <c r="G9" s="45"/>
      <c r="H9" s="0"/>
      <c r="I9" s="45">
        <f>IF(COUNT(J11:J24)=0,"",COUNT(J11:J24)-COUNTIF(J11:J24,0))</f>
        <v>7</v>
      </c>
      <c r="J9" s="45"/>
      <c r="K9" s="45">
        <f>IF(COUNT(L11:L24)=0,"",COUNT(L11:L24)-COUNTIF(L11:L24,0))</f>
        <v>5</v>
      </c>
      <c r="L9" s="45"/>
      <c r="M9" s="45">
        <f>IF(COUNT(N11:N24)=0,"",COUNT(N11:N24)-COUNTIF(N11:N24,0))</f>
        <v>3</v>
      </c>
      <c r="N9" s="45"/>
      <c r="O9" s="45">
        <f>IF(COUNT(P11:P24)=0,"",COUNT(P11:P24)-COUNTIF(P11:P24,0))</f>
        <v>5</v>
      </c>
      <c r="P9" s="45"/>
      <c r="Q9" s="45">
        <f>IF(COUNT(R11:R24)=0,"",COUNT(R11:R24)-COUNTIF(R11:R24,0))</f>
        <v>5</v>
      </c>
      <c r="R9" s="45"/>
      <c r="S9" s="45">
        <f>IF(COUNT(T11:T24)=0,"",COUNT(T11:T24)-COUNTIF(T11:T24,0))</f>
        <v>1</v>
      </c>
      <c r="T9" s="45"/>
      <c r="U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Fournisseur</t>
        </is>
      </c>
      <c r="D10" s="16" t="inlineStr">
        <is>
          <t xml:space="preserve">Colis</t>
        </is>
      </c>
      <c r="E10" s="17" t="inlineStr">
        <is>
          <t xml:space="preserve">Unité</t>
        </is>
      </c>
      <c r="F10" s="16" t="inlineStr">
        <is>
          <t xml:space="preserve">Stock mini</t>
        </is>
      </c>
      <c r="G10" s="16" t="inlineStr">
        <is>
          <t xml:space="preserve">Stock idéal</t>
        </is>
      </c>
      <c r="H10" s="0"/>
      <c r="I10" s="16" t="inlineStr">
        <is>
          <t xml:space="preserve">Stock compté</t>
        </is>
      </c>
      <c r="J10" s="16" t="inlineStr">
        <is>
          <t xml:space="preserve">À commander</t>
        </is>
      </c>
      <c r="K10" s="16" t="inlineStr">
        <is>
          <t xml:space="preserve">Stock compté</t>
        </is>
      </c>
      <c r="L10" s="16" t="inlineStr">
        <is>
          <t xml:space="preserve">À commander</t>
        </is>
      </c>
      <c r="M10" s="16" t="inlineStr">
        <is>
          <t xml:space="preserve">Stock compté</t>
        </is>
      </c>
      <c r="N10" s="16" t="inlineStr">
        <is>
          <t xml:space="preserve">À commander</t>
        </is>
      </c>
      <c r="O10" s="16" t="inlineStr">
        <is>
          <t xml:space="preserve">Stock compté</t>
        </is>
      </c>
      <c r="P10" s="16" t="inlineStr">
        <is>
          <t xml:space="preserve">À commander</t>
        </is>
      </c>
      <c r="Q10" s="16" t="inlineStr">
        <is>
          <t xml:space="preserve">Stock compté</t>
        </is>
      </c>
      <c r="R10" s="16" t="inlineStr">
        <is>
          <t xml:space="preserve">À commander</t>
        </is>
      </c>
      <c r="S10" s="16" t="inlineStr">
        <is>
          <t xml:space="preserve">Stock compté</t>
        </is>
      </c>
      <c r="T10" s="16" t="inlineStr">
        <is>
          <t xml:space="preserve">À commander</t>
        </is>
      </c>
      <c r="U10" s="0"/>
    </row>
    <row r="11" ht="22" customHeight="1">
      <c r="A11" s="0"/>
      <c r="B11" s="19" t="inlineStr">
        <is>
          <t xml:space="preserve">Farine T55</t>
        </is>
      </c>
      <c r="C11" s="19" t="inlineStr">
        <is>
          <t xml:space="preserve">Grossiste A</t>
        </is>
      </c>
      <c r="D11" s="22">
        <v>25</v>
      </c>
      <c r="E11" s="20" t="inlineStr">
        <is>
          <t xml:space="preserve">kg</t>
        </is>
      </c>
      <c r="F11" s="22">
        <v>25</v>
      </c>
      <c r="G11" s="22">
        <v>75</v>
      </c>
      <c r="H11" s="6" t="str">
        <f>IF(ISNUMBER(F11),IF(OR(AND(ISNUMBER(I11),I11&lt;F11),AND(ISNUMBER(K11),K11&lt;F11),AND(ISNUMBER(M11),M11&lt;F11),AND(ISNUMBER(O11),O11&lt;F11),AND(ISNUMBER(Q11),Q11&lt;F11),AND(ISNUMBER(S11),S11&lt;F11)),"!",""),"")</f>
        <v/>
      </c>
      <c r="I11" s="22">
        <v>30</v>
      </c>
      <c r="J11" s="27">
        <f>IF(I11="","",IF(AND(ISNUMBER(I11),ISNUMBER(G11),ISNUMBER(D11)),IF(D11&gt;0,ROUNDUP(ROUND(IF(G11&gt;I11,G11-I11,0)/D11,6),0)*D11,"À compléter"),"À compléter"))</f>
        <v>50</v>
      </c>
      <c r="K11" s="22"/>
      <c r="L11" s="27" t="str">
        <f>IF(K11="","",IF(AND(ISNUMBER(K11),ISNUMBER(G11),ISNUMBER(D11)),IF(D11&gt;0,ROUNDUP(ROUND(IF(G11&gt;K11,G11-K11,0)/D11,6),0)*D11,"À compléter"),"À compléter"))</f>
        <v/>
      </c>
      <c r="M11" s="22"/>
      <c r="N11" s="27" t="str">
        <f>IF(M11="","",IF(AND(ISNUMBER(M11),ISNUMBER(G11),ISNUMBER(D11)),IF(D11&gt;0,ROUNDUP(ROUND(IF(G11&gt;M11,G11-M11,0)/D11,6),0)*D11,"À compléter"),"À compléter"))</f>
        <v/>
      </c>
      <c r="O11" s="22">
        <v>60</v>
      </c>
      <c r="P11" s="27">
        <f>IF(O11="","",IF(AND(ISNUMBER(O11),ISNUMBER(G11),ISNUMBER(D11)),IF(D11&gt;0,ROUNDUP(ROUND(IF(G11&gt;O11,G11-O11,0)/D11,6),0)*D11,"À compléter"),"À compléter"))</f>
        <v>25</v>
      </c>
      <c r="Q11" s="22"/>
      <c r="R11" s="27" t="str">
        <f>IF(Q11="","",IF(AND(ISNUMBER(Q11),ISNUMBER(G11),ISNUMBER(D11)),IF(D11&gt;0,ROUNDUP(ROUND(IF(G11&gt;Q11,G11-Q11,0)/D11,6),0)*D11,"À compléter"),"À compléter"))</f>
        <v/>
      </c>
      <c r="S11" s="22"/>
      <c r="T11" s="27" t="str">
        <f>IF(S11="","",IF(AND(ISNUMBER(S11),ISNUMBER(G11),ISNUMBER(D11)),IF(D11&gt;0,ROUNDUP(ROUND(IF(G11&gt;S11,G11-S11,0)/D11,6),0)*D11,"À compléter"),"À compléter"))</f>
        <v/>
      </c>
      <c r="U11" s="0"/>
    </row>
    <row r="12" ht="22" customHeight="1">
      <c r="A12" s="0"/>
      <c r="B12" s="19" t="inlineStr">
        <is>
          <t xml:space="preserve">Tomates pelées (boîte de 2,5 kg)</t>
        </is>
      </c>
      <c r="C12" s="19" t="inlineStr">
        <is>
          <t xml:space="preserve">Grossiste A</t>
        </is>
      </c>
      <c r="D12" s="22">
        <v>6</v>
      </c>
      <c r="E12" s="20" t="inlineStr">
        <is>
          <t xml:space="preserve">boîte</t>
        </is>
      </c>
      <c r="F12" s="22">
        <v>6</v>
      </c>
      <c r="G12" s="22">
        <v>18</v>
      </c>
      <c r="H12" s="6" t="str">
        <f>IF(ISNUMBER(F12),IF(OR(AND(ISNUMBER(I12),I12&lt;F12),AND(ISNUMBER(K12),K12&lt;F12),AND(ISNUMBER(M12),M12&lt;F12),AND(ISNUMBER(O12),O12&lt;F12),AND(ISNUMBER(Q12),Q12&lt;F12),AND(ISNUMBER(S12),S12&lt;F12)),"!",""),"")</f>
        <v>!</v>
      </c>
      <c r="I12" s="22">
        <v>5</v>
      </c>
      <c r="J12" s="27">
        <f>IF(I12="","",IF(AND(ISNUMBER(I12),ISNUMBER(G12),ISNUMBER(D12)),IF(D12&gt;0,ROUNDUP(ROUND(IF(G12&gt;I12,G12-I12,0)/D12,6),0)*D12,"À compléter"),"À compléter"))</f>
        <v>18</v>
      </c>
      <c r="K12" s="22"/>
      <c r="L12" s="27" t="str">
        <f>IF(K12="","",IF(AND(ISNUMBER(K12),ISNUMBER(G12),ISNUMBER(D12)),IF(D12&gt;0,ROUNDUP(ROUND(IF(G12&gt;K12,G12-K12,0)/D12,6),0)*D12,"À compléter"),"À compléter"))</f>
        <v/>
      </c>
      <c r="M12" s="22"/>
      <c r="N12" s="27" t="str">
        <f>IF(M12="","",IF(AND(ISNUMBER(M12),ISNUMBER(G12),ISNUMBER(D12)),IF(D12&gt;0,ROUNDUP(ROUND(IF(G12&gt;M12,G12-M12,0)/D12,6),0)*D12,"À compléter"),"À compléter"))</f>
        <v/>
      </c>
      <c r="O12" s="22">
        <v>14</v>
      </c>
      <c r="P12" s="27">
        <f>IF(O12="","",IF(AND(ISNUMBER(O12),ISNUMBER(G12),ISNUMBER(D12)),IF(D12&gt;0,ROUNDUP(ROUND(IF(G12&gt;O12,G12-O12,0)/D12,6),0)*D12,"À compléter"),"À compléter"))</f>
        <v>6</v>
      </c>
      <c r="Q12" s="22"/>
      <c r="R12" s="27" t="str">
        <f>IF(Q12="","",IF(AND(ISNUMBER(Q12),ISNUMBER(G12),ISNUMBER(D12)),IF(D12&gt;0,ROUNDUP(ROUND(IF(G12&gt;Q12,G12-Q12,0)/D12,6),0)*D12,"À compléter"),"À compléter"))</f>
        <v/>
      </c>
      <c r="S12" s="22"/>
      <c r="T12" s="27" t="str">
        <f>IF(S12="","",IF(AND(ISNUMBER(S12),ISNUMBER(G12),ISNUMBER(D12)),IF(D12&gt;0,ROUNDUP(ROUND(IF(G12&gt;S12,G12-S12,0)/D12,6),0)*D12,"À compléter"),"À compléter"))</f>
        <v/>
      </c>
      <c r="U12" s="0"/>
    </row>
    <row r="13" ht="22" customHeight="1">
      <c r="A13" s="0"/>
      <c r="B13" s="19" t="inlineStr">
        <is>
          <t xml:space="preserve">Huile d’olive</t>
        </is>
      </c>
      <c r="C13" s="19" t="inlineStr">
        <is>
          <t xml:space="preserve">Grossiste A</t>
        </is>
      </c>
      <c r="D13" s="22">
        <v>5</v>
      </c>
      <c r="E13" s="20" t="inlineStr">
        <is>
          <t xml:space="preserve">l</t>
        </is>
      </c>
      <c r="F13" s="22">
        <v>5</v>
      </c>
      <c r="G13" s="22">
        <v>15</v>
      </c>
      <c r="H13" s="6" t="str">
        <f>IF(ISNUMBER(F13),IF(OR(AND(ISNUMBER(I13),I13&lt;F13),AND(ISNUMBER(K13),K13&lt;F13),AND(ISNUMBER(M13),M13&lt;F13),AND(ISNUMBER(O13),O13&lt;F13),AND(ISNUMBER(Q13),Q13&lt;F13),AND(ISNUMBER(S13),S13&lt;F13)),"!",""),"")</f>
        <v/>
      </c>
      <c r="I13" s="22">
        <v>8</v>
      </c>
      <c r="J13" s="27">
        <f>IF(I13="","",IF(AND(ISNUMBER(I13),ISNUMBER(G13),ISNUMBER(D13)),IF(D13&gt;0,ROUNDUP(ROUND(IF(G13&gt;I13,G13-I13,0)/D13,6),0)*D13,"À compléter"),"À compléter"))</f>
        <v>10</v>
      </c>
      <c r="K13" s="22"/>
      <c r="L13" s="27" t="str">
        <f>IF(K13="","",IF(AND(ISNUMBER(K13),ISNUMBER(G13),ISNUMBER(D13)),IF(D13&gt;0,ROUNDUP(ROUND(IF(G13&gt;K13,G13-K13,0)/D13,6),0)*D13,"À compléter"),"À compléter"))</f>
        <v/>
      </c>
      <c r="M13" s="22"/>
      <c r="N13" s="27" t="str">
        <f>IF(M13="","",IF(AND(ISNUMBER(M13),ISNUMBER(G13),ISNUMBER(D13)),IF(D13&gt;0,ROUNDUP(ROUND(IF(G13&gt;M13,G13-M13,0)/D13,6),0)*D13,"À compléter"),"À compléter"))</f>
        <v/>
      </c>
      <c r="O13" s="22">
        <v>15</v>
      </c>
      <c r="P13" s="27">
        <f>IF(O13="","",IF(AND(ISNUMBER(O13),ISNUMBER(G13),ISNUMBER(D13)),IF(D13&gt;0,ROUNDUP(ROUND(IF(G13&gt;O13,G13-O13,0)/D13,6),0)*D13,"À compléter"),"À compléter"))</f>
        <v>0</v>
      </c>
      <c r="Q13" s="22"/>
      <c r="R13" s="27" t="str">
        <f>IF(Q13="","",IF(AND(ISNUMBER(Q13),ISNUMBER(G13),ISNUMBER(D13)),IF(D13&gt;0,ROUNDUP(ROUND(IF(G13&gt;Q13,G13-Q13,0)/D13,6),0)*D13,"À compléter"),"À compléter"))</f>
        <v/>
      </c>
      <c r="S13" s="22"/>
      <c r="T13" s="27" t="str">
        <f>IF(S13="","",IF(AND(ISNUMBER(S13),ISNUMBER(G13),ISNUMBER(D13)),IF(D13&gt;0,ROUNDUP(ROUND(IF(G13&gt;S13,G13-S13,0)/D13,6),0)*D13,"À compléter"),"À compléter"))</f>
        <v/>
      </c>
      <c r="U13" s="0"/>
    </row>
    <row r="14" ht="22" customHeight="1">
      <c r="A14" s="0"/>
      <c r="B14" s="19" t="inlineStr">
        <is>
          <t xml:space="preserve">Œufs</t>
        </is>
      </c>
      <c r="C14" s="19" t="inlineStr">
        <is>
          <t xml:space="preserve">Grossiste A</t>
        </is>
      </c>
      <c r="D14" s="22">
        <v>180</v>
      </c>
      <c r="E14" s="20" t="inlineStr">
        <is>
          <t xml:space="preserve">pièce</t>
        </is>
      </c>
      <c r="F14" s="22">
        <v>90</v>
      </c>
      <c r="G14" s="22">
        <v>360</v>
      </c>
      <c r="H14" s="6" t="str">
        <f>IF(ISNUMBER(F14),IF(OR(AND(ISNUMBER(I14),I14&lt;F14),AND(ISNUMBER(K14),K14&lt;F14),AND(ISNUMBER(M14),M14&lt;F14),AND(ISNUMBER(O14),O14&lt;F14),AND(ISNUMBER(Q14),Q14&lt;F14),AND(ISNUMBER(S14),S14&lt;F14)),"!",""),"")</f>
        <v/>
      </c>
      <c r="I14" s="22">
        <v>120</v>
      </c>
      <c r="J14" s="27">
        <f>IF(I14="","",IF(AND(ISNUMBER(I14),ISNUMBER(G14),ISNUMBER(D14)),IF(D14&gt;0,ROUNDUP(ROUND(IF(G14&gt;I14,G14-I14,0)/D14,6),0)*D14,"À compléter"),"À compléter"))</f>
        <v>360</v>
      </c>
      <c r="K14" s="22"/>
      <c r="L14" s="27" t="str">
        <f>IF(K14="","",IF(AND(ISNUMBER(K14),ISNUMBER(G14),ISNUMBER(D14)),IF(D14&gt;0,ROUNDUP(ROUND(IF(G14&gt;K14,G14-K14,0)/D14,6),0)*D14,"À compléter"),"À compléter"))</f>
        <v/>
      </c>
      <c r="M14" s="22"/>
      <c r="N14" s="27" t="str">
        <f>IF(M14="","",IF(AND(ISNUMBER(M14),ISNUMBER(G14),ISNUMBER(D14)),IF(D14&gt;0,ROUNDUP(ROUND(IF(G14&gt;M14,G14-M14,0)/D14,6),0)*D14,"À compléter"),"À compléter"))</f>
        <v/>
      </c>
      <c r="O14" s="22">
        <v>250</v>
      </c>
      <c r="P14" s="27">
        <f>IF(O14="","",IF(AND(ISNUMBER(O14),ISNUMBER(G14),ISNUMBER(D14)),IF(D14&gt;0,ROUNDUP(ROUND(IF(G14&gt;O14,G14-O14,0)/D14,6),0)*D14,"À compléter"),"À compléter"))</f>
        <v>180</v>
      </c>
      <c r="Q14" s="22"/>
      <c r="R14" s="27" t="str">
        <f>IF(Q14="","",IF(AND(ISNUMBER(Q14),ISNUMBER(G14),ISNUMBER(D14)),IF(D14&gt;0,ROUNDUP(ROUND(IF(G14&gt;Q14,G14-Q14,0)/D14,6),0)*D14,"À compléter"),"À compléter"))</f>
        <v/>
      </c>
      <c r="S14" s="22"/>
      <c r="T14" s="27" t="str">
        <f>IF(S14="","",IF(AND(ISNUMBER(S14),ISNUMBER(G14),ISNUMBER(D14)),IF(D14&gt;0,ROUNDUP(ROUND(IF(G14&gt;S14,G14-S14,0)/D14,6),0)*D14,"À compléter"),"À compléter"))</f>
        <v/>
      </c>
      <c r="U14" s="0"/>
    </row>
    <row r="15" ht="22" customHeight="1">
      <c r="A15" s="0"/>
      <c r="B15" s="19" t="inlineStr">
        <is>
          <t xml:space="preserve">Salade batavia</t>
        </is>
      </c>
      <c r="C15" s="19" t="inlineStr">
        <is>
          <t xml:space="preserve">Maraîcher B</t>
        </is>
      </c>
      <c r="D15" s="22">
        <v>12</v>
      </c>
      <c r="E15" s="20" t="inlineStr">
        <is>
          <t xml:space="preserve">pièce</t>
        </is>
      </c>
      <c r="F15" s="22">
        <v>6</v>
      </c>
      <c r="G15" s="22">
        <v>24</v>
      </c>
      <c r="H15" s="6" t="str">
        <f>IF(ISNUMBER(F15),IF(OR(AND(ISNUMBER(I15),I15&lt;F15),AND(ISNUMBER(K15),K15&lt;F15),AND(ISNUMBER(M15),M15&lt;F15),AND(ISNUMBER(O15),O15&lt;F15),AND(ISNUMBER(Q15),Q15&lt;F15),AND(ISNUMBER(S15),S15&lt;F15)),"!",""),"")</f>
        <v>!</v>
      </c>
      <c r="I15" s="22">
        <v>4</v>
      </c>
      <c r="J15" s="27">
        <f>IF(I15="","",IF(AND(ISNUMBER(I15),ISNUMBER(G15),ISNUMBER(D15)),IF(D15&gt;0,ROUNDUP(ROUND(IF(G15&gt;I15,G15-I15,0)/D15,6),0)*D15,"À compléter"),"À compléter"))</f>
        <v>24</v>
      </c>
      <c r="K15" s="22"/>
      <c r="L15" s="27" t="str">
        <f>IF(K15="","",IF(AND(ISNUMBER(K15),ISNUMBER(G15),ISNUMBER(D15)),IF(D15&gt;0,ROUNDUP(ROUND(IF(G15&gt;K15,G15-K15,0)/D15,6),0)*D15,"À compléter"),"À compléter"))</f>
        <v/>
      </c>
      <c r="M15" s="22">
        <v>10</v>
      </c>
      <c r="N15" s="27">
        <f>IF(M15="","",IF(AND(ISNUMBER(M15),ISNUMBER(G15),ISNUMBER(D15)),IF(D15&gt;0,ROUNDUP(ROUND(IF(G15&gt;M15,G15-M15,0)/D15,6),0)*D15,"À compléter"),"À compléter"))</f>
        <v>24</v>
      </c>
      <c r="O15" s="22"/>
      <c r="P15" s="27" t="str">
        <f>IF(O15="","",IF(AND(ISNUMBER(O15),ISNUMBER(G15),ISNUMBER(D15)),IF(D15&gt;0,ROUNDUP(ROUND(IF(G15&gt;O15,G15-O15,0)/D15,6),0)*D15,"À compléter"),"À compléter"))</f>
        <v/>
      </c>
      <c r="Q15" s="22">
        <v>12</v>
      </c>
      <c r="R15" s="27">
        <f>IF(Q15="","",IF(AND(ISNUMBER(Q15),ISNUMBER(G15),ISNUMBER(D15)),IF(D15&gt;0,ROUNDUP(ROUND(IF(G15&gt;Q15,G15-Q15,0)/D15,6),0)*D15,"À compléter"),"À compléter"))</f>
        <v>12</v>
      </c>
      <c r="S15" s="22"/>
      <c r="T15" s="27" t="str">
        <f>IF(S15="","",IF(AND(ISNUMBER(S15),ISNUMBER(G15),ISNUMBER(D15)),IF(D15&gt;0,ROUNDUP(ROUND(IF(G15&gt;S15,G15-S15,0)/D15,6),0)*D15,"À compléter"),"À compléter"))</f>
        <v/>
      </c>
      <c r="U15" s="0"/>
    </row>
    <row r="16" ht="22" customHeight="1">
      <c r="A16" s="0"/>
      <c r="B16" s="19" t="inlineStr">
        <is>
          <t xml:space="preserve">Tomates</t>
        </is>
      </c>
      <c r="C16" s="19" t="inlineStr">
        <is>
          <t xml:space="preserve">Maraîcher B</t>
        </is>
      </c>
      <c r="D16" s="22">
        <v>6</v>
      </c>
      <c r="E16" s="20" t="inlineStr">
        <is>
          <t xml:space="preserve">kg</t>
        </is>
      </c>
      <c r="F16" s="22">
        <v>4</v>
      </c>
      <c r="G16" s="22">
        <v>18</v>
      </c>
      <c r="H16" s="6" t="str">
        <f>IF(ISNUMBER(F16),IF(OR(AND(ISNUMBER(I16),I16&lt;F16),AND(ISNUMBER(K16),K16&lt;F16),AND(ISNUMBER(M16),M16&lt;F16),AND(ISNUMBER(O16),O16&lt;F16),AND(ISNUMBER(Q16),Q16&lt;F16),AND(ISNUMBER(S16),S16&lt;F16)),"!",""),"")</f>
        <v>!</v>
      </c>
      <c r="I16" s="22">
        <v>6</v>
      </c>
      <c r="J16" s="27">
        <f>IF(I16="","",IF(AND(ISNUMBER(I16),ISNUMBER(G16),ISNUMBER(D16)),IF(D16&gt;0,ROUNDUP(ROUND(IF(G16&gt;I16,G16-I16,0)/D16,6),0)*D16,"À compléter"),"À compléter"))</f>
        <v>12</v>
      </c>
      <c r="K16" s="22"/>
      <c r="L16" s="27" t="str">
        <f>IF(K16="","",IF(AND(ISNUMBER(K16),ISNUMBER(G16),ISNUMBER(D16)),IF(D16&gt;0,ROUNDUP(ROUND(IF(G16&gt;K16,G16-K16,0)/D16,6),0)*D16,"À compléter"),"À compléter"))</f>
        <v/>
      </c>
      <c r="M16" s="22">
        <v>7.5</v>
      </c>
      <c r="N16" s="27">
        <f>IF(M16="","",IF(AND(ISNUMBER(M16),ISNUMBER(G16),ISNUMBER(D16)),IF(D16&gt;0,ROUNDUP(ROUND(IF(G16&gt;M16,G16-M16,0)/D16,6),0)*D16,"À compléter"),"À compléter"))</f>
        <v>12</v>
      </c>
      <c r="O16" s="22"/>
      <c r="P16" s="27" t="str">
        <f>IF(O16="","",IF(AND(ISNUMBER(O16),ISNUMBER(G16),ISNUMBER(D16)),IF(D16&gt;0,ROUNDUP(ROUND(IF(G16&gt;O16,G16-O16,0)/D16,6),0)*D16,"À compléter"),"À compléter"))</f>
        <v/>
      </c>
      <c r="Q16" s="22">
        <v>3</v>
      </c>
      <c r="R16" s="27">
        <f>IF(Q16="","",IF(AND(ISNUMBER(Q16),ISNUMBER(G16),ISNUMBER(D16)),IF(D16&gt;0,ROUNDUP(ROUND(IF(G16&gt;Q16,G16-Q16,0)/D16,6),0)*D16,"À compléter"),"À compléter"))</f>
        <v>18</v>
      </c>
      <c r="S16" s="22"/>
      <c r="T16" s="27" t="str">
        <f>IF(S16="","",IF(AND(ISNUMBER(S16),ISNUMBER(G16),ISNUMBER(D16)),IF(D16&gt;0,ROUNDUP(ROUND(IF(G16&gt;S16,G16-S16,0)/D16,6),0)*D16,"À compléter"),"À compléter"))</f>
        <v/>
      </c>
      <c r="U16" s="0"/>
    </row>
    <row r="17" ht="22" customHeight="1">
      <c r="A17" s="0"/>
      <c r="B17" s="19" t="inlineStr">
        <is>
          <t xml:space="preserve">Citron vert</t>
        </is>
      </c>
      <c r="C17" s="19" t="inlineStr">
        <is>
          <t xml:space="preserve">Maraîcher B</t>
        </is>
      </c>
      <c r="D17" s="22">
        <v>4</v>
      </c>
      <c r="E17" s="20" t="inlineStr">
        <is>
          <t xml:space="preserve">kg</t>
        </is>
      </c>
      <c r="F17" s="22">
        <v>2</v>
      </c>
      <c r="G17" s="22">
        <v>8</v>
      </c>
      <c r="H17" s="6" t="str">
        <f>IF(ISNUMBER(F17),IF(OR(AND(ISNUMBER(I17),I17&lt;F17),AND(ISNUMBER(K17),K17&lt;F17),AND(ISNUMBER(M17),M17&lt;F17),AND(ISNUMBER(O17),O17&lt;F17),AND(ISNUMBER(Q17),Q17&lt;F17),AND(ISNUMBER(S17),S17&lt;F17)),"!",""),"")</f>
        <v/>
      </c>
      <c r="I17" s="22">
        <v>3</v>
      </c>
      <c r="J17" s="27">
        <f>IF(I17="","",IF(AND(ISNUMBER(I17),ISNUMBER(G17),ISNUMBER(D17)),IF(D17&gt;0,ROUNDUP(ROUND(IF(G17&gt;I17,G17-I17,0)/D17,6),0)*D17,"À compléter"),"À compléter"))</f>
        <v>8</v>
      </c>
      <c r="K17" s="22"/>
      <c r="L17" s="27" t="str">
        <f>IF(K17="","",IF(AND(ISNUMBER(K17),ISNUMBER(G17),ISNUMBER(D17)),IF(D17&gt;0,ROUNDUP(ROUND(IF(G17&gt;K17,G17-K17,0)/D17,6),0)*D17,"À compléter"),"À compléter"))</f>
        <v/>
      </c>
      <c r="M17" s="22">
        <v>6</v>
      </c>
      <c r="N17" s="27">
        <f>IF(M17="","",IF(AND(ISNUMBER(M17),ISNUMBER(G17),ISNUMBER(D17)),IF(D17&gt;0,ROUNDUP(ROUND(IF(G17&gt;M17,G17-M17,0)/D17,6),0)*D17,"À compléter"),"À compléter"))</f>
        <v>4</v>
      </c>
      <c r="O17" s="22"/>
      <c r="P17" s="27" t="str">
        <f>IF(O17="","",IF(AND(ISNUMBER(O17),ISNUMBER(G17),ISNUMBER(D17)),IF(D17&gt;0,ROUNDUP(ROUND(IF(G17&gt;O17,G17-O17,0)/D17,6),0)*D17,"À compléter"),"À compléter"))</f>
        <v/>
      </c>
      <c r="Q17" s="22">
        <v>8</v>
      </c>
      <c r="R17" s="27">
        <f>IF(Q17="","",IF(AND(ISNUMBER(Q17),ISNUMBER(G17),ISNUMBER(D17)),IF(D17&gt;0,ROUNDUP(ROUND(IF(G17&gt;Q17,G17-Q17,0)/D17,6),0)*D17,"À compléter"),"À compléter"))</f>
        <v>0</v>
      </c>
      <c r="S17" s="22"/>
      <c r="T17" s="27" t="str">
        <f>IF(S17="","",IF(AND(ISNUMBER(S17),ISNUMBER(G17),ISNUMBER(D17)),IF(D17&gt;0,ROUNDUP(ROUND(IF(G17&gt;S17,G17-S17,0)/D17,6),0)*D17,"À compléter"),"À compléter"))</f>
        <v/>
      </c>
      <c r="U17" s="0"/>
    </row>
    <row r="18" ht="22" customHeight="1">
      <c r="A18" s="0"/>
      <c r="B18" s="19" t="inlineStr">
        <is>
          <t xml:space="preserve">Mozzarella</t>
        </is>
      </c>
      <c r="C18" s="19" t="inlineStr">
        <is>
          <t xml:space="preserve">Crémier C</t>
        </is>
      </c>
      <c r="D18" s="22">
        <v>5</v>
      </c>
      <c r="E18" s="20" t="inlineStr">
        <is>
          <t xml:space="preserve">kg</t>
        </is>
      </c>
      <c r="F18" s="22">
        <v>5</v>
      </c>
      <c r="G18" s="22">
        <v>20</v>
      </c>
      <c r="H18" s="6" t="str">
        <f>IF(ISNUMBER(F18),IF(OR(AND(ISNUMBER(I18),I18&lt;F18),AND(ISNUMBER(K18),K18&lt;F18),AND(ISNUMBER(M18),M18&lt;F18),AND(ISNUMBER(O18),O18&lt;F18),AND(ISNUMBER(Q18),Q18&lt;F18),AND(ISNUMBER(S18),S18&lt;F18)),"!",""),"")</f>
        <v>!</v>
      </c>
      <c r="I18" s="22"/>
      <c r="J18" s="27" t="str">
        <f>IF(I18="","",IF(AND(ISNUMBER(I18),ISNUMBER(G18),ISNUMBER(D18)),IF(D18&gt;0,ROUNDUP(ROUND(IF(G18&gt;I18,G18-I18,0)/D18,6),0)*D18,"À compléter"),"À compléter"))</f>
        <v/>
      </c>
      <c r="K18" s="22">
        <v>4</v>
      </c>
      <c r="L18" s="27">
        <f>IF(K18="","",IF(AND(ISNUMBER(K18),ISNUMBER(G18),ISNUMBER(D18)),IF(D18&gt;0,ROUNDUP(ROUND(IF(G18&gt;K18,G18-K18,0)/D18,6),0)*D18,"À compléter"),"À compléter"))</f>
        <v>20</v>
      </c>
      <c r="M18" s="22"/>
      <c r="N18" s="27" t="str">
        <f>IF(M18="","",IF(AND(ISNUMBER(M18),ISNUMBER(G18),ISNUMBER(D18)),IF(D18&gt;0,ROUNDUP(ROUND(IF(G18&gt;M18,G18-M18,0)/D18,6),0)*D18,"À compléter"),"À compléter"))</f>
        <v/>
      </c>
      <c r="O18" s="22"/>
      <c r="P18" s="27" t="str">
        <f>IF(O18="","",IF(AND(ISNUMBER(O18),ISNUMBER(G18),ISNUMBER(D18)),IF(D18&gt;0,ROUNDUP(ROUND(IF(G18&gt;O18,G18-O18,0)/D18,6),0)*D18,"À compléter"),"À compléter"))</f>
        <v/>
      </c>
      <c r="Q18" s="22">
        <v>9</v>
      </c>
      <c r="R18" s="27">
        <f>IF(Q18="","",IF(AND(ISNUMBER(Q18),ISNUMBER(G18),ISNUMBER(D18)),IF(D18&gt;0,ROUNDUP(ROUND(IF(G18&gt;Q18,G18-Q18,0)/D18,6),0)*D18,"À compléter"),"À compléter"))</f>
        <v>15</v>
      </c>
      <c r="S18" s="22"/>
      <c r="T18" s="27" t="str">
        <f>IF(S18="","",IF(AND(ISNUMBER(S18),ISNUMBER(G18),ISNUMBER(D18)),IF(D18&gt;0,ROUNDUP(ROUND(IF(G18&gt;S18,G18-S18,0)/D18,6),0)*D18,"À compléter"),"À compléter"))</f>
        <v/>
      </c>
      <c r="U18" s="0"/>
    </row>
    <row r="19" ht="22" customHeight="1">
      <c r="A19" s="0"/>
      <c r="B19" s="19" t="inlineStr">
        <is>
          <t xml:space="preserve">Crème liquide</t>
        </is>
      </c>
      <c r="C19" s="19" t="inlineStr">
        <is>
          <t xml:space="preserve">Crémier C</t>
        </is>
      </c>
      <c r="D19" s="22">
        <v>6</v>
      </c>
      <c r="E19" s="20" t="inlineStr">
        <is>
          <t xml:space="preserve">l</t>
        </is>
      </c>
      <c r="F19" s="22">
        <v>3</v>
      </c>
      <c r="G19" s="22">
        <v>12</v>
      </c>
      <c r="H19" s="6" t="str">
        <f>IF(ISNUMBER(F19),IF(OR(AND(ISNUMBER(I19),I19&lt;F19),AND(ISNUMBER(K19),K19&lt;F19),AND(ISNUMBER(M19),M19&lt;F19),AND(ISNUMBER(O19),O19&lt;F19),AND(ISNUMBER(Q19),Q19&lt;F19),AND(ISNUMBER(S19),S19&lt;F19)),"!",""),"")</f>
        <v/>
      </c>
      <c r="I19" s="22"/>
      <c r="J19" s="27" t="str">
        <f>IF(I19="","",IF(AND(ISNUMBER(I19),ISNUMBER(G19),ISNUMBER(D19)),IF(D19&gt;0,ROUNDUP(ROUND(IF(G19&gt;I19,G19-I19,0)/D19,6),0)*D19,"À compléter"),"À compléter"))</f>
        <v/>
      </c>
      <c r="K19" s="22">
        <v>5</v>
      </c>
      <c r="L19" s="27">
        <f>IF(K19="","",IF(AND(ISNUMBER(K19),ISNUMBER(G19),ISNUMBER(D19)),IF(D19&gt;0,ROUNDUP(ROUND(IF(G19&gt;K19,G19-K19,0)/D19,6),0)*D19,"À compléter"),"À compléter"))</f>
        <v>12</v>
      </c>
      <c r="M19" s="22"/>
      <c r="N19" s="27" t="str">
        <f>IF(M19="","",IF(AND(ISNUMBER(M19),ISNUMBER(G19),ISNUMBER(D19)),IF(D19&gt;0,ROUNDUP(ROUND(IF(G19&gt;M19,G19-M19,0)/D19,6),0)*D19,"À compléter"),"À compléter"))</f>
        <v/>
      </c>
      <c r="O19" s="22"/>
      <c r="P19" s="27" t="str">
        <f>IF(O19="","",IF(AND(ISNUMBER(O19),ISNUMBER(G19),ISNUMBER(D19)),IF(D19&gt;0,ROUNDUP(ROUND(IF(G19&gt;O19,G19-O19,0)/D19,6),0)*D19,"À compléter"),"À compléter"))</f>
        <v/>
      </c>
      <c r="Q19" s="22">
        <v>7</v>
      </c>
      <c r="R19" s="27">
        <f>IF(Q19="","",IF(AND(ISNUMBER(Q19),ISNUMBER(G19),ISNUMBER(D19)),IF(D19&gt;0,ROUNDUP(ROUND(IF(G19&gt;Q19,G19-Q19,0)/D19,6),0)*D19,"À compléter"),"À compléter"))</f>
        <v>6</v>
      </c>
      <c r="S19" s="22"/>
      <c r="T19" s="27" t="str">
        <f>IF(S19="","",IF(AND(ISNUMBER(S19),ISNUMBER(G19),ISNUMBER(D19)),IF(D19&gt;0,ROUNDUP(ROUND(IF(G19&gt;S19,G19-S19,0)/D19,6),0)*D19,"À compléter"),"À compléter"))</f>
        <v/>
      </c>
      <c r="U19" s="0"/>
    </row>
    <row r="20" ht="22" customHeight="1">
      <c r="A20" s="0"/>
      <c r="B20" s="19" t="inlineStr">
        <is>
          <t xml:space="preserve">Beurre doux</t>
        </is>
      </c>
      <c r="C20" s="19" t="inlineStr">
        <is>
          <t xml:space="preserve">Crémier C</t>
        </is>
      </c>
      <c r="D20" s="22">
        <v>2.5</v>
      </c>
      <c r="E20" s="20" t="inlineStr">
        <is>
          <t xml:space="preserve">kg</t>
        </is>
      </c>
      <c r="F20" s="22">
        <v>2</v>
      </c>
      <c r="G20" s="22">
        <v>7.5</v>
      </c>
      <c r="H20" s="6" t="str">
        <f>IF(ISNUMBER(F20),IF(OR(AND(ISNUMBER(I20),I20&lt;F20),AND(ISNUMBER(K20),K20&lt;F20),AND(ISNUMBER(M20),M20&lt;F20),AND(ISNUMBER(O20),O20&lt;F20),AND(ISNUMBER(Q20),Q20&lt;F20),AND(ISNUMBER(S20),S20&lt;F20)),"!",""),"")</f>
        <v/>
      </c>
      <c r="I20" s="22"/>
      <c r="J20" s="27" t="str">
        <f>IF(I20="","",IF(AND(ISNUMBER(I20),ISNUMBER(G20),ISNUMBER(D20)),IF(D20&gt;0,ROUNDUP(ROUND(IF(G20&gt;I20,G20-I20,0)/D20,6),0)*D20,"À compléter"),"À compléter"))</f>
        <v/>
      </c>
      <c r="K20" s="22">
        <v>3.5</v>
      </c>
      <c r="L20" s="27">
        <f>IF(K20="","",IF(AND(ISNUMBER(K20),ISNUMBER(G20),ISNUMBER(D20)),IF(D20&gt;0,ROUNDUP(ROUND(IF(G20&gt;K20,G20-K20,0)/D20,6),0)*D20,"À compléter"),"À compléter"))</f>
        <v>5</v>
      </c>
      <c r="M20" s="22"/>
      <c r="N20" s="27" t="str">
        <f>IF(M20="","",IF(AND(ISNUMBER(M20),ISNUMBER(G20),ISNUMBER(D20)),IF(D20&gt;0,ROUNDUP(ROUND(IF(G20&gt;M20,G20-M20,0)/D20,6),0)*D20,"À compléter"),"À compléter"))</f>
        <v/>
      </c>
      <c r="O20" s="22"/>
      <c r="P20" s="27" t="str">
        <f>IF(O20="","",IF(AND(ISNUMBER(O20),ISNUMBER(G20),ISNUMBER(D20)),IF(D20&gt;0,ROUNDUP(ROUND(IF(G20&gt;O20,G20-O20,0)/D20,6),0)*D20,"À compléter"),"À compléter"))</f>
        <v/>
      </c>
      <c r="Q20" s="22">
        <v>5.5</v>
      </c>
      <c r="R20" s="27">
        <f>IF(Q20="","",IF(AND(ISNUMBER(Q20),ISNUMBER(G20),ISNUMBER(D20)),IF(D20&gt;0,ROUNDUP(ROUND(IF(G20&gt;Q20,G20-Q20,0)/D20,6),0)*D20,"À compléter"),"À compléter"))</f>
        <v>2.5</v>
      </c>
      <c r="S20" s="22"/>
      <c r="T20" s="27" t="str">
        <f>IF(S20="","",IF(AND(ISNUMBER(S20),ISNUMBER(G20),ISNUMBER(D20)),IF(D20&gt;0,ROUNDUP(ROUND(IF(G20&gt;S20,G20-S20,0)/D20,6),0)*D20,"À compléter"),"À compléter"))</f>
        <v/>
      </c>
      <c r="U20" s="0"/>
    </row>
    <row r="21" ht="22" customHeight="1">
      <c r="A21" s="0"/>
      <c r="B21" s="19" t="inlineStr">
        <is>
          <t xml:space="preserve">Steak haché 150 g</t>
        </is>
      </c>
      <c r="C21" s="19" t="inlineStr">
        <is>
          <t xml:space="preserve">Boucher D</t>
        </is>
      </c>
      <c r="D21" s="22">
        <v>40</v>
      </c>
      <c r="E21" s="20" t="inlineStr">
        <is>
          <t xml:space="preserve">pièce</t>
        </is>
      </c>
      <c r="F21" s="22">
        <v>40</v>
      </c>
      <c r="G21" s="22">
        <v>160</v>
      </c>
      <c r="H21" s="6" t="str">
        <f>IF(ISNUMBER(F21),IF(OR(AND(ISNUMBER(I21),I21&lt;F21),AND(ISNUMBER(K21),K21&lt;F21),AND(ISNUMBER(M21),M21&lt;F21),AND(ISNUMBER(O21),O21&lt;F21),AND(ISNUMBER(Q21),Q21&lt;F21),AND(ISNUMBER(S21),S21&lt;F21)),"!",""),"")</f>
        <v>!</v>
      </c>
      <c r="I21" s="22"/>
      <c r="J21" s="27" t="str">
        <f>IF(I21="","",IF(AND(ISNUMBER(I21),ISNUMBER(G21),ISNUMBER(D21)),IF(D21&gt;0,ROUNDUP(ROUND(IF(G21&gt;I21,G21-I21,0)/D21,6),0)*D21,"À compléter"),"À compléter"))</f>
        <v/>
      </c>
      <c r="K21" s="22">
        <v>55</v>
      </c>
      <c r="L21" s="27">
        <f>IF(K21="","",IF(AND(ISNUMBER(K21),ISNUMBER(G21),ISNUMBER(D21)),IF(D21&gt;0,ROUNDUP(ROUND(IF(G21&gt;K21,G21-K21,0)/D21,6),0)*D21,"À compléter"),"À compléter"))</f>
        <v>120</v>
      </c>
      <c r="M21" s="22"/>
      <c r="N21" s="27" t="str">
        <f>IF(M21="","",IF(AND(ISNUMBER(M21),ISNUMBER(G21),ISNUMBER(D21)),IF(D21&gt;0,ROUNDUP(ROUND(IF(G21&gt;M21,G21-M21,0)/D21,6),0)*D21,"À compléter"),"À compléter"))</f>
        <v/>
      </c>
      <c r="O21" s="22">
        <v>90</v>
      </c>
      <c r="P21" s="27">
        <f>IF(O21="","",IF(AND(ISNUMBER(O21),ISNUMBER(G21),ISNUMBER(D21)),IF(D21&gt;0,ROUNDUP(ROUND(IF(G21&gt;O21,G21-O21,0)/D21,6),0)*D21,"À compléter"),"À compléter"))</f>
        <v>80</v>
      </c>
      <c r="Q21" s="22"/>
      <c r="R21" s="27" t="str">
        <f>IF(Q21="","",IF(AND(ISNUMBER(Q21),ISNUMBER(G21),ISNUMBER(D21)),IF(D21&gt;0,ROUNDUP(ROUND(IF(G21&gt;Q21,G21-Q21,0)/D21,6),0)*D21,"À compléter"),"À compléter"))</f>
        <v/>
      </c>
      <c r="S21" s="22">
        <v>35</v>
      </c>
      <c r="T21" s="27">
        <f>IF(S21="","",IF(AND(ISNUMBER(S21),ISNUMBER(G21),ISNUMBER(D21)),IF(D21&gt;0,ROUNDUP(ROUND(IF(G21&gt;S21,G21-S21,0)/D21,6),0)*D21,"À compléter"),"À compléter"))</f>
        <v>160</v>
      </c>
      <c r="U21" s="0"/>
    </row>
    <row r="22" ht="22" customHeight="1">
      <c r="A22" s="0"/>
      <c r="B22" s="19" t="inlineStr">
        <is>
          <t xml:space="preserve">Joue de bœuf</t>
        </is>
      </c>
      <c r="C22" s="19" t="inlineStr">
        <is>
          <t xml:space="preserve">Boucher D</t>
        </is>
      </c>
      <c r="D22" s="22">
        <v>5</v>
      </c>
      <c r="E22" s="20" t="inlineStr">
        <is>
          <t xml:space="preserve">kg</t>
        </is>
      </c>
      <c r="F22" s="22">
        <v>5</v>
      </c>
      <c r="G22" s="22">
        <v>15</v>
      </c>
      <c r="H22" s="6" t="str">
        <f>IF(ISNUMBER(F22),IF(OR(AND(ISNUMBER(I22),I22&lt;F22),AND(ISNUMBER(K22),K22&lt;F22),AND(ISNUMBER(M22),M22&lt;F22),AND(ISNUMBER(O22),O22&lt;F22),AND(ISNUMBER(Q22),Q22&lt;F22),AND(ISNUMBER(S22),S22&lt;F22)),"!",""),"")</f>
        <v/>
      </c>
      <c r="I22" s="22"/>
      <c r="J22" s="27" t="str">
        <f>IF(I22="","",IF(AND(ISNUMBER(I22),ISNUMBER(G22),ISNUMBER(D22)),IF(D22&gt;0,ROUNDUP(ROUND(IF(G22&gt;I22,G22-I22,0)/D22,6),0)*D22,"À compléter"),"À compléter"))</f>
        <v/>
      </c>
      <c r="K22" s="22">
        <v>6</v>
      </c>
      <c r="L22" s="27">
        <f>IF(K22="","",IF(AND(ISNUMBER(K22),ISNUMBER(G22),ISNUMBER(D22)),IF(D22&gt;0,ROUNDUP(ROUND(IF(G22&gt;K22,G22-K22,0)/D22,6),0)*D22,"À compléter"),"À compléter"))</f>
        <v>10</v>
      </c>
      <c r="M22" s="22"/>
      <c r="N22" s="27" t="str">
        <f>IF(M22="","",IF(AND(ISNUMBER(M22),ISNUMBER(G22),ISNUMBER(D22)),IF(D22&gt;0,ROUNDUP(ROUND(IF(G22&gt;M22,G22-M22,0)/D22,6),0)*D22,"À compléter"),"À compléter"))</f>
        <v/>
      </c>
      <c r="O22" s="22">
        <v>11</v>
      </c>
      <c r="P22" s="27">
        <f>IF(O22="","",IF(AND(ISNUMBER(O22),ISNUMBER(G22),ISNUMBER(D22)),IF(D22&gt;0,ROUNDUP(ROUND(IF(G22&gt;O22,G22-O22,0)/D22,6),0)*D22,"À compléter"),"À compléter"))</f>
        <v>5</v>
      </c>
      <c r="Q22" s="22"/>
      <c r="R22" s="27" t="str">
        <f>IF(Q22="","",IF(AND(ISNUMBER(Q22),ISNUMBER(G22),ISNUMBER(D22)),IF(D22&gt;0,ROUNDUP(ROUND(IF(G22&gt;Q22,G22-Q22,0)/D22,6),0)*D22,"À compléter"),"À compléter"))</f>
        <v/>
      </c>
      <c r="S22" s="22">
        <v>15</v>
      </c>
      <c r="T22" s="27">
        <f>IF(S22="","",IF(AND(ISNUMBER(S22),ISNUMBER(G22),ISNUMBER(D22)),IF(D22&gt;0,ROUNDUP(ROUND(IF(G22&gt;S22,G22-S22,0)/D22,6),0)*D22,"À compléter"),"À compléter"))</f>
        <v>0</v>
      </c>
      <c r="U22" s="0"/>
    </row>
    <row r="23" ht="22" customHeight="1">
      <c r="A23" s="0"/>
      <c r="B23" s="19"/>
      <c r="C23" s="19"/>
      <c r="D23" s="22"/>
      <c r="E23" s="20"/>
      <c r="F23" s="22"/>
      <c r="G23" s="22"/>
      <c r="H23" s="6" t="str">
        <f>IF(ISNUMBER(F23),IF(OR(AND(ISNUMBER(I23),I23&lt;F23),AND(ISNUMBER(K23),K23&lt;F23),AND(ISNUMBER(M23),M23&lt;F23),AND(ISNUMBER(O23),O23&lt;F23),AND(ISNUMBER(Q23),Q23&lt;F23),AND(ISNUMBER(S23),S23&lt;F23)),"!",""),"")</f>
        <v/>
      </c>
      <c r="I23" s="22"/>
      <c r="J23" s="27" t="str">
        <f>IF(I23="","",IF(AND(ISNUMBER(I23),ISNUMBER(G23),ISNUMBER(D23)),IF(D23&gt;0,ROUNDUP(ROUND(IF(G23&gt;I23,G23-I23,0)/D23,6),0)*D23,"À compléter"),"À compléter"))</f>
        <v/>
      </c>
      <c r="K23" s="22"/>
      <c r="L23" s="27" t="str">
        <f>IF(K23="","",IF(AND(ISNUMBER(K23),ISNUMBER(G23),ISNUMBER(D23)),IF(D23&gt;0,ROUNDUP(ROUND(IF(G23&gt;K23,G23-K23,0)/D23,6),0)*D23,"À compléter"),"À compléter"))</f>
        <v/>
      </c>
      <c r="M23" s="22"/>
      <c r="N23" s="27" t="str">
        <f>IF(M23="","",IF(AND(ISNUMBER(M23),ISNUMBER(G23),ISNUMBER(D23)),IF(D23&gt;0,ROUNDUP(ROUND(IF(G23&gt;M23,G23-M23,0)/D23,6),0)*D23,"À compléter"),"À compléter"))</f>
        <v/>
      </c>
      <c r="O23" s="22"/>
      <c r="P23" s="27" t="str">
        <f>IF(O23="","",IF(AND(ISNUMBER(O23),ISNUMBER(G23),ISNUMBER(D23)),IF(D23&gt;0,ROUNDUP(ROUND(IF(G23&gt;O23,G23-O23,0)/D23,6),0)*D23,"À compléter"),"À compléter"))</f>
        <v/>
      </c>
      <c r="Q23" s="22"/>
      <c r="R23" s="27" t="str">
        <f>IF(Q23="","",IF(AND(ISNUMBER(Q23),ISNUMBER(G23),ISNUMBER(D23)),IF(D23&gt;0,ROUNDUP(ROUND(IF(G23&gt;Q23,G23-Q23,0)/D23,6),0)*D23,"À compléter"),"À compléter"))</f>
        <v/>
      </c>
      <c r="S23" s="22"/>
      <c r="T23" s="27" t="str">
        <f>IF(S23="","",IF(AND(ISNUMBER(S23),ISNUMBER(G23),ISNUMBER(D23)),IF(D23&gt;0,ROUNDUP(ROUND(IF(G23&gt;S23,G23-S23,0)/D23,6),0)*D23,"À compléter"),"À compléter"))</f>
        <v/>
      </c>
      <c r="U23" s="0"/>
    </row>
    <row r="24" ht="22" customHeight="1">
      <c r="A24" s="0"/>
      <c r="B24" s="19"/>
      <c r="C24" s="19"/>
      <c r="D24" s="22"/>
      <c r="E24" s="20"/>
      <c r="F24" s="22"/>
      <c r="G24" s="22"/>
      <c r="H24" s="6" t="str">
        <f>IF(ISNUMBER(F24),IF(OR(AND(ISNUMBER(I24),I24&lt;F24),AND(ISNUMBER(K24),K24&lt;F24),AND(ISNUMBER(M24),M24&lt;F24),AND(ISNUMBER(O24),O24&lt;F24),AND(ISNUMBER(Q24),Q24&lt;F24),AND(ISNUMBER(S24),S24&lt;F24)),"!",""),"")</f>
        <v/>
      </c>
      <c r="I24" s="22"/>
      <c r="J24" s="27" t="str">
        <f>IF(I24="","",IF(AND(ISNUMBER(I24),ISNUMBER(G24),ISNUMBER(D24)),IF(D24&gt;0,ROUNDUP(ROUND(IF(G24&gt;I24,G24-I24,0)/D24,6),0)*D24,"À compléter"),"À compléter"))</f>
        <v/>
      </c>
      <c r="K24" s="22"/>
      <c r="L24" s="27" t="str">
        <f>IF(K24="","",IF(AND(ISNUMBER(K24),ISNUMBER(G24),ISNUMBER(D24)),IF(D24&gt;0,ROUNDUP(ROUND(IF(G24&gt;K24,G24-K24,0)/D24,6),0)*D24,"À compléter"),"À compléter"))</f>
        <v/>
      </c>
      <c r="M24" s="22"/>
      <c r="N24" s="27" t="str">
        <f>IF(M24="","",IF(AND(ISNUMBER(M24),ISNUMBER(G24),ISNUMBER(D24)),IF(D24&gt;0,ROUNDUP(ROUND(IF(G24&gt;M24,G24-M24,0)/D24,6),0)*D24,"À compléter"),"À compléter"))</f>
        <v/>
      </c>
      <c r="O24" s="22"/>
      <c r="P24" s="27" t="str">
        <f>IF(O24="","",IF(AND(ISNUMBER(O24),ISNUMBER(G24),ISNUMBER(D24)),IF(D24&gt;0,ROUNDUP(ROUND(IF(G24&gt;O24,G24-O24,0)/D24,6),0)*D24,"À compléter"),"À compléter"))</f>
        <v/>
      </c>
      <c r="Q24" s="22"/>
      <c r="R24" s="27" t="str">
        <f>IF(Q24="","",IF(AND(ISNUMBER(Q24),ISNUMBER(G24),ISNUMBER(D24)),IF(D24&gt;0,ROUNDUP(ROUND(IF(G24&gt;Q24,G24-Q24,0)/D24,6),0)*D24,"À compléter"),"À compléter"))</f>
        <v/>
      </c>
      <c r="S24" s="22"/>
      <c r="T24" s="27" t="str">
        <f>IF(S24="","",IF(AND(ISNUMBER(S24),ISNUMBER(G24),ISNUMBER(D24)),IF(D24&gt;0,ROUNDUP(ROUND(IF(G24&gt;S24,G24-S24,0)/D24,6),0)*D24,"À compléter"),"À compléter"))</f>
        <v/>
      </c>
      <c r="U24" s="0"/>
    </row>
    <row r="25" ht="20" customHeight="1">
      <c r="A25" s="0"/>
      <c r="B25" s="6" t="str">
        <f>IF(COUNTIF(J11:J24,"À compléter")+COUNTIF(L11:L24,"À compléter")+COUNTIF(N11:N24,"À compléter")+COUNTIF(P11:P24,"À compléter")+COUNTIF(R11:R24,"À compléter")+COUNTIF(T11:T24,"À compléter")&gt;0,"Une ligne est incomplète : il lui manque le colis ou le stock idéal.","")</f>
        <v/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0"/>
    </row>
    <row r="26" ht="12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</row>
    <row r="27" ht="30" customHeight="1">
      <c r="A27" s="0"/>
      <c r="B27" s="4" t="inlineStr">
        <is>
          <t xml:space="preserve">Colis : la quantité d’un colis, dans l’unité du stock. À commander : ce qui manque pour revenir au stock idéal, arrondi au colis entier. « ! » : un stock est passé sous votre stock mini. Vos fournisseurs et vos unités : onglet « Réglages ».</t>
        </is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0"/>
    </row>
    <row r="28" ht="24" customHeight="1">
      <c r="A28" s="0"/>
      <c r="B28" s="5" t="inlineStr">
        <is>
          <t xml:space="preserve">Dans Toby Pro, la commande se prépare par fournisseur, arrondie au colis → tobyapp.fr</t>
        </is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0"/>
    </row>
    <row r="29" ht="20" customHeight="1">
      <c r="A29" s="0"/>
      <c r="B29" s="4" t="inlineStr">
        <is>
          <t xml:space="preserve">Vos marges, sans les maths.  ·  Mode d’emploi : tobyapp.fr/modeles/cadencier-commande  ·  Libre de reproduction et d’usage en formation, avec mention de la source tobyapp.fr.</t>
        </is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0"/>
    </row>
    <row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</row>
    <row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</row>
  </sheetData>
  <mergeCells count="30">
    <mergeCell ref="B2:T2"/>
    <mergeCell ref="B3:T3"/>
    <mergeCell ref="B4:T4"/>
    <mergeCell ref="B6:G6"/>
    <mergeCell ref="C7:D7"/>
    <mergeCell ref="E8:G8"/>
    <mergeCell ref="E9:G9"/>
    <mergeCell ref="I6:T6"/>
    <mergeCell ref="I7:J7"/>
    <mergeCell ref="I8:J8"/>
    <mergeCell ref="I9:J9"/>
    <mergeCell ref="K7:L7"/>
    <mergeCell ref="K8:L8"/>
    <mergeCell ref="K9:L9"/>
    <mergeCell ref="M7:N7"/>
    <mergeCell ref="M8:N8"/>
    <mergeCell ref="M9:N9"/>
    <mergeCell ref="O7:P7"/>
    <mergeCell ref="O8:P8"/>
    <mergeCell ref="O9:P9"/>
    <mergeCell ref="Q7:R7"/>
    <mergeCell ref="Q8:R8"/>
    <mergeCell ref="Q9:R9"/>
    <mergeCell ref="S7:T7"/>
    <mergeCell ref="S8:T8"/>
    <mergeCell ref="S9:T9"/>
    <mergeCell ref="B25:T25"/>
    <mergeCell ref="B27:T27"/>
    <mergeCell ref="B28:T28"/>
    <mergeCell ref="B29:T29"/>
  </mergeCells>
  <conditionalFormatting sqref="I11:I24">
    <cfRule type="expression" dxfId="1" priority="1">
      <formula>AND(ISNUMBER(I11),ISNUMBER($F11),I11&lt;$F11)</formula>
    </cfRule>
  </conditionalFormatting>
  <conditionalFormatting sqref="K11:K24">
    <cfRule type="expression" dxfId="1" priority="2">
      <formula>AND(ISNUMBER(K11),ISNUMBER($F11),K11&lt;$F11)</formula>
    </cfRule>
  </conditionalFormatting>
  <conditionalFormatting sqref="M11:M24">
    <cfRule type="expression" dxfId="1" priority="3">
      <formula>AND(ISNUMBER(M11),ISNUMBER($F11),M11&lt;$F11)</formula>
    </cfRule>
  </conditionalFormatting>
  <conditionalFormatting sqref="O11:O24">
    <cfRule type="expression" dxfId="1" priority="4">
      <formula>AND(ISNUMBER(O11),ISNUMBER($F11),O11&lt;$F11)</formula>
    </cfRule>
  </conditionalFormatting>
  <conditionalFormatting sqref="Q11:Q24">
    <cfRule type="expression" dxfId="1" priority="5">
      <formula>AND(ISNUMBER(Q11),ISNUMBER($F11),Q11&lt;$F11)</formula>
    </cfRule>
  </conditionalFormatting>
  <conditionalFormatting sqref="S11:S24">
    <cfRule type="expression" dxfId="1" priority="6">
      <formula>AND(ISNUMBER(S11),ISNUMBER($F11),S11&lt;$F11)</formula>
    </cfRule>
  </conditionalFormatting>
  <conditionalFormatting sqref="E9:G9">
    <cfRule type="expression" dxfId="3" priority="7">
      <formula>AND(ISNUMBER($E$9),$E$9&gt;0)</formula>
    </cfRule>
  </conditionalFormatting>
  <dataValidations count="3">
    <dataValidation type="list" allowBlank="1" showErrorMessage="0" sqref="I7:T7">
      <formula1>"Lundi,Mardi,Mercredi,Jeudi,Vendredi,Samedi,Dimanche"</formula1>
    </dataValidation>
    <dataValidation type="list" allowBlank="1" showErrorMessage="0" sqref="C11:C24">
      <formula1>'Réglages'!$B$8:$B$19</formula1>
    </dataValidation>
    <dataValidation type="list" allowBlank="1" showErrorMessage="0" sqref="E11:E24">
      <formula1>'Réglages'!$D$8:$D$19</formula1>
    </dataValidation>
  </dataValidations>
  <hyperlinks>
    <hyperlink ref="B28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U47"/>
  <sheetViews>
    <sheetView showGridLines="0" workbookViewId="0">
      <pane ySplit="10" topLeftCell="A11" activePane="bottomLeft" state="frozen"/>
    </sheetView>
  </sheetViews>
  <sheetFormatPr baseColWidth="8" defaultRowHeight="18" customHeight="1"/>
  <cols>
    <col min="1" max="1" width="2.5" style="0" customWidth="1"/>
    <col min="2" max="2" width="27" style="0" customWidth="1"/>
    <col min="3" max="3" width="15" style="0" customWidth="1"/>
    <col min="4" max="4" width="7.5" style="0" customWidth="1"/>
    <col min="5" max="5" width="9" style="0" customWidth="1"/>
    <col min="6" max="6" width="8.5" style="0" customWidth="1"/>
    <col min="7" max="7" width="8.5" style="0" customWidth="1"/>
    <col min="8" max="8" width="2.5" style="0" customWidth="1"/>
    <col min="9" max="9" width="8.5" style="0" customWidth="1"/>
    <col min="10" max="10" width="10.5" style="0" customWidth="1"/>
    <col min="11" max="11" width="8.5" style="0" customWidth="1"/>
    <col min="12" max="12" width="10.5" style="0" customWidth="1"/>
    <col min="13" max="13" width="8.5" style="0" customWidth="1"/>
    <col min="14" max="14" width="10.5" style="0" customWidth="1"/>
    <col min="15" max="15" width="8.5" style="0" customWidth="1"/>
    <col min="16" max="16" width="10.5" style="0" customWidth="1"/>
    <col min="17" max="17" width="8.5" style="0" customWidth="1"/>
    <col min="18" max="18" width="10.5" style="0" customWidth="1"/>
    <col min="19" max="19" width="8.5" style="0" customWidth="1"/>
    <col min="20" max="20" width="10.5" style="0" customWidth="1"/>
    <col min="21" max="21" width="2.5" style="0" customWidth="1"/>
    <col min="22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0"/>
    </row>
    <row r="3" ht="32" customHeight="1">
      <c r="A3" s="0"/>
      <c r="B3" s="12" t="inlineStr">
        <is>
          <t xml:space="preserve">Votre cadencier de la semaine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0"/>
    </row>
    <row r="4" ht="26" customHeight="1">
      <c r="A4" s="0"/>
      <c r="B4" s="13" t="inlineStr">
        <is>
          <t xml:space="preserve">Écrivez dans les cases blanches. Le jour de la commande, notez le stock compté : la quantité à commander se calcule, au colis près.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</row>
    <row r="6" ht="28" customHeight="1">
      <c r="A6" s="0"/>
      <c r="B6" s="8" t="inlineStr">
        <is>
          <t xml:space="preserve">1 · Vos produits</t>
        </is>
      </c>
      <c r="C6" s="8"/>
      <c r="D6" s="8"/>
      <c r="E6" s="8"/>
      <c r="F6" s="8"/>
      <c r="G6" s="8"/>
      <c r="H6" s="0"/>
      <c r="I6" s="8" t="inlineStr">
        <is>
          <t xml:space="preserve">2 · Vos commandes de la semaine</t>
        </is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0"/>
    </row>
    <row r="7" ht="24" customHeight="1">
      <c r="A7" s="0"/>
      <c r="B7" s="3" t="inlineStr">
        <is>
          <t xml:space="preserve">Semaine du</t>
        </is>
      </c>
      <c r="C7" s="26"/>
      <c r="D7" s="26"/>
      <c r="E7" s="0"/>
      <c r="F7" s="0"/>
      <c r="G7" s="0"/>
      <c r="H7" s="0"/>
      <c r="I7" s="20" t="inlineStr">
        <is>
          <t xml:space="preserve">Lundi</t>
        </is>
      </c>
      <c r="J7" s="20"/>
      <c r="K7" s="20" t="inlineStr">
        <is>
          <t xml:space="preserve">Mardi</t>
        </is>
      </c>
      <c r="L7" s="20"/>
      <c r="M7" s="20" t="inlineStr">
        <is>
          <t xml:space="preserve">Mercredi</t>
        </is>
      </c>
      <c r="N7" s="20"/>
      <c r="O7" s="20" t="inlineStr">
        <is>
          <t xml:space="preserve">Jeudi</t>
        </is>
      </c>
      <c r="P7" s="20"/>
      <c r="Q7" s="20" t="inlineStr">
        <is>
          <t xml:space="preserve">Vendredi</t>
        </is>
      </c>
      <c r="R7" s="20"/>
      <c r="S7" s="20" t="inlineStr">
        <is>
          <t xml:space="preserve">Samedi</t>
        </is>
      </c>
      <c r="T7" s="20"/>
      <c r="U7" s="0"/>
    </row>
    <row r="8" ht="20" customHeight="1">
      <c r="A8" s="0"/>
      <c r="B8" s="0"/>
      <c r="C8" s="0"/>
      <c r="D8" s="0"/>
      <c r="E8" s="40" t="inlineStr">
        <is>
          <t xml:space="preserve">PASSÉS SOUS LE STOCK MINI</t>
        </is>
      </c>
      <c r="F8" s="40"/>
      <c r="G8" s="40"/>
      <c r="H8" s="0"/>
      <c r="I8" s="40" t="inlineStr">
        <is>
          <t xml:space="preserve">PRODUITS À COMMANDER</t>
        </is>
      </c>
      <c r="J8" s="40"/>
      <c r="K8" s="40" t="inlineStr">
        <is>
          <t xml:space="preserve">PRODUITS À COMMANDER</t>
        </is>
      </c>
      <c r="L8" s="40"/>
      <c r="M8" s="40" t="inlineStr">
        <is>
          <t xml:space="preserve">PRODUITS À COMMANDER</t>
        </is>
      </c>
      <c r="N8" s="40"/>
      <c r="O8" s="40" t="inlineStr">
        <is>
          <t xml:space="preserve">PRODUITS À COMMANDER</t>
        </is>
      </c>
      <c r="P8" s="40"/>
      <c r="Q8" s="40" t="inlineStr">
        <is>
          <t xml:space="preserve">PRODUITS À COMMANDER</t>
        </is>
      </c>
      <c r="R8" s="40"/>
      <c r="S8" s="40" t="inlineStr">
        <is>
          <t xml:space="preserve">PRODUITS À COMMANDER</t>
        </is>
      </c>
      <c r="T8" s="40"/>
      <c r="U8" s="0"/>
    </row>
    <row r="9" ht="30" customHeight="1">
      <c r="A9" s="0"/>
      <c r="B9" s="0"/>
      <c r="C9" s="0"/>
      <c r="D9" s="0"/>
      <c r="E9" s="45" t="str">
        <f>IF(COUNTA(B11:B40)=0,"",COUNTIF(H11:H40,"!"))</f>
        <v/>
      </c>
      <c r="F9" s="45"/>
      <c r="G9" s="45"/>
      <c r="H9" s="0"/>
      <c r="I9" s="45" t="str">
        <f>IF(COUNT(J11:J40)=0,"",COUNT(J11:J40)-COUNTIF(J11:J40,0))</f>
        <v/>
      </c>
      <c r="J9" s="45"/>
      <c r="K9" s="45" t="str">
        <f>IF(COUNT(L11:L40)=0,"",COUNT(L11:L40)-COUNTIF(L11:L40,0))</f>
        <v/>
      </c>
      <c r="L9" s="45"/>
      <c r="M9" s="45" t="str">
        <f>IF(COUNT(N11:N40)=0,"",COUNT(N11:N40)-COUNTIF(N11:N40,0))</f>
        <v/>
      </c>
      <c r="N9" s="45"/>
      <c r="O9" s="45" t="str">
        <f>IF(COUNT(P11:P40)=0,"",COUNT(P11:P40)-COUNTIF(P11:P40,0))</f>
        <v/>
      </c>
      <c r="P9" s="45"/>
      <c r="Q9" s="45" t="str">
        <f>IF(COUNT(R11:R40)=0,"",COUNT(R11:R40)-COUNTIF(R11:R40,0))</f>
        <v/>
      </c>
      <c r="R9" s="45"/>
      <c r="S9" s="45" t="str">
        <f>IF(COUNT(T11:T40)=0,"",COUNT(T11:T40)-COUNTIF(T11:T40,0))</f>
        <v/>
      </c>
      <c r="T9" s="45"/>
      <c r="U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Fournisseur</t>
        </is>
      </c>
      <c r="D10" s="16" t="inlineStr">
        <is>
          <t xml:space="preserve">Colis</t>
        </is>
      </c>
      <c r="E10" s="17" t="inlineStr">
        <is>
          <t xml:space="preserve">Unité</t>
        </is>
      </c>
      <c r="F10" s="16" t="inlineStr">
        <is>
          <t xml:space="preserve">Stock mini</t>
        </is>
      </c>
      <c r="G10" s="16" t="inlineStr">
        <is>
          <t xml:space="preserve">Stock idéal</t>
        </is>
      </c>
      <c r="H10" s="0"/>
      <c r="I10" s="16" t="inlineStr">
        <is>
          <t xml:space="preserve">Stock compté</t>
        </is>
      </c>
      <c r="J10" s="16" t="inlineStr">
        <is>
          <t xml:space="preserve">À commander</t>
        </is>
      </c>
      <c r="K10" s="16" t="inlineStr">
        <is>
          <t xml:space="preserve">Stock compté</t>
        </is>
      </c>
      <c r="L10" s="16" t="inlineStr">
        <is>
          <t xml:space="preserve">À commander</t>
        </is>
      </c>
      <c r="M10" s="16" t="inlineStr">
        <is>
          <t xml:space="preserve">Stock compté</t>
        </is>
      </c>
      <c r="N10" s="16" t="inlineStr">
        <is>
          <t xml:space="preserve">À commander</t>
        </is>
      </c>
      <c r="O10" s="16" t="inlineStr">
        <is>
          <t xml:space="preserve">Stock compté</t>
        </is>
      </c>
      <c r="P10" s="16" t="inlineStr">
        <is>
          <t xml:space="preserve">À commander</t>
        </is>
      </c>
      <c r="Q10" s="16" t="inlineStr">
        <is>
          <t xml:space="preserve">Stock compté</t>
        </is>
      </c>
      <c r="R10" s="16" t="inlineStr">
        <is>
          <t xml:space="preserve">À commander</t>
        </is>
      </c>
      <c r="S10" s="16" t="inlineStr">
        <is>
          <t xml:space="preserve">Stock compté</t>
        </is>
      </c>
      <c r="T10" s="16" t="inlineStr">
        <is>
          <t xml:space="preserve">À commander</t>
        </is>
      </c>
      <c r="U10" s="0"/>
    </row>
    <row r="11" ht="22" customHeight="1">
      <c r="A11" s="0"/>
      <c r="B11" s="19"/>
      <c r="C11" s="19"/>
      <c r="D11" s="22"/>
      <c r="E11" s="20"/>
      <c r="F11" s="22"/>
      <c r="G11" s="22"/>
      <c r="H11" s="6" t="str">
        <f>IF(ISNUMBER(F11),IF(OR(AND(ISNUMBER(I11),I11&lt;F11),AND(ISNUMBER(K11),K11&lt;F11),AND(ISNUMBER(M11),M11&lt;F11),AND(ISNUMBER(O11),O11&lt;F11),AND(ISNUMBER(Q11),Q11&lt;F11),AND(ISNUMBER(S11),S11&lt;F11)),"!",""),"")</f>
        <v/>
      </c>
      <c r="I11" s="22"/>
      <c r="J11" s="27" t="str">
        <f>IF(I11="","",IF(AND(ISNUMBER(I11),ISNUMBER(G11),ISNUMBER(D11)),IF(D11&gt;0,ROUNDUP(ROUND(IF(G11&gt;I11,G11-I11,0)/D11,6),0)*D11,"À compléter"),"À compléter"))</f>
        <v/>
      </c>
      <c r="K11" s="22"/>
      <c r="L11" s="27" t="str">
        <f>IF(K11="","",IF(AND(ISNUMBER(K11),ISNUMBER(G11),ISNUMBER(D11)),IF(D11&gt;0,ROUNDUP(ROUND(IF(G11&gt;K11,G11-K11,0)/D11,6),0)*D11,"À compléter"),"À compléter"))</f>
        <v/>
      </c>
      <c r="M11" s="22"/>
      <c r="N11" s="27" t="str">
        <f>IF(M11="","",IF(AND(ISNUMBER(M11),ISNUMBER(G11),ISNUMBER(D11)),IF(D11&gt;0,ROUNDUP(ROUND(IF(G11&gt;M11,G11-M11,0)/D11,6),0)*D11,"À compléter"),"À compléter"))</f>
        <v/>
      </c>
      <c r="O11" s="22"/>
      <c r="P11" s="27" t="str">
        <f>IF(O11="","",IF(AND(ISNUMBER(O11),ISNUMBER(G11),ISNUMBER(D11)),IF(D11&gt;0,ROUNDUP(ROUND(IF(G11&gt;O11,G11-O11,0)/D11,6),0)*D11,"À compléter"),"À compléter"))</f>
        <v/>
      </c>
      <c r="Q11" s="22"/>
      <c r="R11" s="27" t="str">
        <f>IF(Q11="","",IF(AND(ISNUMBER(Q11),ISNUMBER(G11),ISNUMBER(D11)),IF(D11&gt;0,ROUNDUP(ROUND(IF(G11&gt;Q11,G11-Q11,0)/D11,6),0)*D11,"À compléter"),"À compléter"))</f>
        <v/>
      </c>
      <c r="S11" s="22"/>
      <c r="T11" s="27" t="str">
        <f>IF(S11="","",IF(AND(ISNUMBER(S11),ISNUMBER(G11),ISNUMBER(D11)),IF(D11&gt;0,ROUNDUP(ROUND(IF(G11&gt;S11,G11-S11,0)/D11,6),0)*D11,"À compléter"),"À compléter"))</f>
        <v/>
      </c>
      <c r="U11" s="0"/>
    </row>
    <row r="12" ht="22" customHeight="1">
      <c r="A12" s="0"/>
      <c r="B12" s="19"/>
      <c r="C12" s="19"/>
      <c r="D12" s="22"/>
      <c r="E12" s="20"/>
      <c r="F12" s="22"/>
      <c r="G12" s="22"/>
      <c r="H12" s="6" t="str">
        <f>IF(ISNUMBER(F12),IF(OR(AND(ISNUMBER(I12),I12&lt;F12),AND(ISNUMBER(K12),K12&lt;F12),AND(ISNUMBER(M12),M12&lt;F12),AND(ISNUMBER(O12),O12&lt;F12),AND(ISNUMBER(Q12),Q12&lt;F12),AND(ISNUMBER(S12),S12&lt;F12)),"!",""),"")</f>
        <v/>
      </c>
      <c r="I12" s="22"/>
      <c r="J12" s="27" t="str">
        <f>IF(I12="","",IF(AND(ISNUMBER(I12),ISNUMBER(G12),ISNUMBER(D12)),IF(D12&gt;0,ROUNDUP(ROUND(IF(G12&gt;I12,G12-I12,0)/D12,6),0)*D12,"À compléter"),"À compléter"))</f>
        <v/>
      </c>
      <c r="K12" s="22"/>
      <c r="L12" s="27" t="str">
        <f>IF(K12="","",IF(AND(ISNUMBER(K12),ISNUMBER(G12),ISNUMBER(D12)),IF(D12&gt;0,ROUNDUP(ROUND(IF(G12&gt;K12,G12-K12,0)/D12,6),0)*D12,"À compléter"),"À compléter"))</f>
        <v/>
      </c>
      <c r="M12" s="22"/>
      <c r="N12" s="27" t="str">
        <f>IF(M12="","",IF(AND(ISNUMBER(M12),ISNUMBER(G12),ISNUMBER(D12)),IF(D12&gt;0,ROUNDUP(ROUND(IF(G12&gt;M12,G12-M12,0)/D12,6),0)*D12,"À compléter"),"À compléter"))</f>
        <v/>
      </c>
      <c r="O12" s="22"/>
      <c r="P12" s="27" t="str">
        <f>IF(O12="","",IF(AND(ISNUMBER(O12),ISNUMBER(G12),ISNUMBER(D12)),IF(D12&gt;0,ROUNDUP(ROUND(IF(G12&gt;O12,G12-O12,0)/D12,6),0)*D12,"À compléter"),"À compléter"))</f>
        <v/>
      </c>
      <c r="Q12" s="22"/>
      <c r="R12" s="27" t="str">
        <f>IF(Q12="","",IF(AND(ISNUMBER(Q12),ISNUMBER(G12),ISNUMBER(D12)),IF(D12&gt;0,ROUNDUP(ROUND(IF(G12&gt;Q12,G12-Q12,0)/D12,6),0)*D12,"À compléter"),"À compléter"))</f>
        <v/>
      </c>
      <c r="S12" s="22"/>
      <c r="T12" s="27" t="str">
        <f>IF(S12="","",IF(AND(ISNUMBER(S12),ISNUMBER(G12),ISNUMBER(D12)),IF(D12&gt;0,ROUNDUP(ROUND(IF(G12&gt;S12,G12-S12,0)/D12,6),0)*D12,"À compléter"),"À compléter"))</f>
        <v/>
      </c>
      <c r="U12" s="0"/>
    </row>
    <row r="13" ht="22" customHeight="1">
      <c r="A13" s="0"/>
      <c r="B13" s="19"/>
      <c r="C13" s="19"/>
      <c r="D13" s="22"/>
      <c r="E13" s="20"/>
      <c r="F13" s="22"/>
      <c r="G13" s="22"/>
      <c r="H13" s="6" t="str">
        <f>IF(ISNUMBER(F13),IF(OR(AND(ISNUMBER(I13),I13&lt;F13),AND(ISNUMBER(K13),K13&lt;F13),AND(ISNUMBER(M13),M13&lt;F13),AND(ISNUMBER(O13),O13&lt;F13),AND(ISNUMBER(Q13),Q13&lt;F13),AND(ISNUMBER(S13),S13&lt;F13)),"!",""),"")</f>
        <v/>
      </c>
      <c r="I13" s="22"/>
      <c r="J13" s="27" t="str">
        <f>IF(I13="","",IF(AND(ISNUMBER(I13),ISNUMBER(G13),ISNUMBER(D13)),IF(D13&gt;0,ROUNDUP(ROUND(IF(G13&gt;I13,G13-I13,0)/D13,6),0)*D13,"À compléter"),"À compléter"))</f>
        <v/>
      </c>
      <c r="K13" s="22"/>
      <c r="L13" s="27" t="str">
        <f>IF(K13="","",IF(AND(ISNUMBER(K13),ISNUMBER(G13),ISNUMBER(D13)),IF(D13&gt;0,ROUNDUP(ROUND(IF(G13&gt;K13,G13-K13,0)/D13,6),0)*D13,"À compléter"),"À compléter"))</f>
        <v/>
      </c>
      <c r="M13" s="22"/>
      <c r="N13" s="27" t="str">
        <f>IF(M13="","",IF(AND(ISNUMBER(M13),ISNUMBER(G13),ISNUMBER(D13)),IF(D13&gt;0,ROUNDUP(ROUND(IF(G13&gt;M13,G13-M13,0)/D13,6),0)*D13,"À compléter"),"À compléter"))</f>
        <v/>
      </c>
      <c r="O13" s="22"/>
      <c r="P13" s="27" t="str">
        <f>IF(O13="","",IF(AND(ISNUMBER(O13),ISNUMBER(G13),ISNUMBER(D13)),IF(D13&gt;0,ROUNDUP(ROUND(IF(G13&gt;O13,G13-O13,0)/D13,6),0)*D13,"À compléter"),"À compléter"))</f>
        <v/>
      </c>
      <c r="Q13" s="22"/>
      <c r="R13" s="27" t="str">
        <f>IF(Q13="","",IF(AND(ISNUMBER(Q13),ISNUMBER(G13),ISNUMBER(D13)),IF(D13&gt;0,ROUNDUP(ROUND(IF(G13&gt;Q13,G13-Q13,0)/D13,6),0)*D13,"À compléter"),"À compléter"))</f>
        <v/>
      </c>
      <c r="S13" s="22"/>
      <c r="T13" s="27" t="str">
        <f>IF(S13="","",IF(AND(ISNUMBER(S13),ISNUMBER(G13),ISNUMBER(D13)),IF(D13&gt;0,ROUNDUP(ROUND(IF(G13&gt;S13,G13-S13,0)/D13,6),0)*D13,"À compléter"),"À compléter"))</f>
        <v/>
      </c>
      <c r="U13" s="0"/>
    </row>
    <row r="14" ht="22" customHeight="1">
      <c r="A14" s="0"/>
      <c r="B14" s="19"/>
      <c r="C14" s="19"/>
      <c r="D14" s="22"/>
      <c r="E14" s="20"/>
      <c r="F14" s="22"/>
      <c r="G14" s="22"/>
      <c r="H14" s="6" t="str">
        <f>IF(ISNUMBER(F14),IF(OR(AND(ISNUMBER(I14),I14&lt;F14),AND(ISNUMBER(K14),K14&lt;F14),AND(ISNUMBER(M14),M14&lt;F14),AND(ISNUMBER(O14),O14&lt;F14),AND(ISNUMBER(Q14),Q14&lt;F14),AND(ISNUMBER(S14),S14&lt;F14)),"!",""),"")</f>
        <v/>
      </c>
      <c r="I14" s="22"/>
      <c r="J14" s="27" t="str">
        <f>IF(I14="","",IF(AND(ISNUMBER(I14),ISNUMBER(G14),ISNUMBER(D14)),IF(D14&gt;0,ROUNDUP(ROUND(IF(G14&gt;I14,G14-I14,0)/D14,6),0)*D14,"À compléter"),"À compléter"))</f>
        <v/>
      </c>
      <c r="K14" s="22"/>
      <c r="L14" s="27" t="str">
        <f>IF(K14="","",IF(AND(ISNUMBER(K14),ISNUMBER(G14),ISNUMBER(D14)),IF(D14&gt;0,ROUNDUP(ROUND(IF(G14&gt;K14,G14-K14,0)/D14,6),0)*D14,"À compléter"),"À compléter"))</f>
        <v/>
      </c>
      <c r="M14" s="22"/>
      <c r="N14" s="27" t="str">
        <f>IF(M14="","",IF(AND(ISNUMBER(M14),ISNUMBER(G14),ISNUMBER(D14)),IF(D14&gt;0,ROUNDUP(ROUND(IF(G14&gt;M14,G14-M14,0)/D14,6),0)*D14,"À compléter"),"À compléter"))</f>
        <v/>
      </c>
      <c r="O14" s="22"/>
      <c r="P14" s="27" t="str">
        <f>IF(O14="","",IF(AND(ISNUMBER(O14),ISNUMBER(G14),ISNUMBER(D14)),IF(D14&gt;0,ROUNDUP(ROUND(IF(G14&gt;O14,G14-O14,0)/D14,6),0)*D14,"À compléter"),"À compléter"))</f>
        <v/>
      </c>
      <c r="Q14" s="22"/>
      <c r="R14" s="27" t="str">
        <f>IF(Q14="","",IF(AND(ISNUMBER(Q14),ISNUMBER(G14),ISNUMBER(D14)),IF(D14&gt;0,ROUNDUP(ROUND(IF(G14&gt;Q14,G14-Q14,0)/D14,6),0)*D14,"À compléter"),"À compléter"))</f>
        <v/>
      </c>
      <c r="S14" s="22"/>
      <c r="T14" s="27" t="str">
        <f>IF(S14="","",IF(AND(ISNUMBER(S14),ISNUMBER(G14),ISNUMBER(D14)),IF(D14&gt;0,ROUNDUP(ROUND(IF(G14&gt;S14,G14-S14,0)/D14,6),0)*D14,"À compléter"),"À compléter"))</f>
        <v/>
      </c>
      <c r="U14" s="0"/>
    </row>
    <row r="15" ht="22" customHeight="1">
      <c r="A15" s="0"/>
      <c r="B15" s="19"/>
      <c r="C15" s="19"/>
      <c r="D15" s="22"/>
      <c r="E15" s="20"/>
      <c r="F15" s="22"/>
      <c r="G15" s="22"/>
      <c r="H15" s="6" t="str">
        <f>IF(ISNUMBER(F15),IF(OR(AND(ISNUMBER(I15),I15&lt;F15),AND(ISNUMBER(K15),K15&lt;F15),AND(ISNUMBER(M15),M15&lt;F15),AND(ISNUMBER(O15),O15&lt;F15),AND(ISNUMBER(Q15),Q15&lt;F15),AND(ISNUMBER(S15),S15&lt;F15)),"!",""),"")</f>
        <v/>
      </c>
      <c r="I15" s="22"/>
      <c r="J15" s="27" t="str">
        <f>IF(I15="","",IF(AND(ISNUMBER(I15),ISNUMBER(G15),ISNUMBER(D15)),IF(D15&gt;0,ROUNDUP(ROUND(IF(G15&gt;I15,G15-I15,0)/D15,6),0)*D15,"À compléter"),"À compléter"))</f>
        <v/>
      </c>
      <c r="K15" s="22"/>
      <c r="L15" s="27" t="str">
        <f>IF(K15="","",IF(AND(ISNUMBER(K15),ISNUMBER(G15),ISNUMBER(D15)),IF(D15&gt;0,ROUNDUP(ROUND(IF(G15&gt;K15,G15-K15,0)/D15,6),0)*D15,"À compléter"),"À compléter"))</f>
        <v/>
      </c>
      <c r="M15" s="22"/>
      <c r="N15" s="27" t="str">
        <f>IF(M15="","",IF(AND(ISNUMBER(M15),ISNUMBER(G15),ISNUMBER(D15)),IF(D15&gt;0,ROUNDUP(ROUND(IF(G15&gt;M15,G15-M15,0)/D15,6),0)*D15,"À compléter"),"À compléter"))</f>
        <v/>
      </c>
      <c r="O15" s="22"/>
      <c r="P15" s="27" t="str">
        <f>IF(O15="","",IF(AND(ISNUMBER(O15),ISNUMBER(G15),ISNUMBER(D15)),IF(D15&gt;0,ROUNDUP(ROUND(IF(G15&gt;O15,G15-O15,0)/D15,6),0)*D15,"À compléter"),"À compléter"))</f>
        <v/>
      </c>
      <c r="Q15" s="22"/>
      <c r="R15" s="27" t="str">
        <f>IF(Q15="","",IF(AND(ISNUMBER(Q15),ISNUMBER(G15),ISNUMBER(D15)),IF(D15&gt;0,ROUNDUP(ROUND(IF(G15&gt;Q15,G15-Q15,0)/D15,6),0)*D15,"À compléter"),"À compléter"))</f>
        <v/>
      </c>
      <c r="S15" s="22"/>
      <c r="T15" s="27" t="str">
        <f>IF(S15="","",IF(AND(ISNUMBER(S15),ISNUMBER(G15),ISNUMBER(D15)),IF(D15&gt;0,ROUNDUP(ROUND(IF(G15&gt;S15,G15-S15,0)/D15,6),0)*D15,"À compléter"),"À compléter"))</f>
        <v/>
      </c>
      <c r="U15" s="0"/>
    </row>
    <row r="16" ht="22" customHeight="1">
      <c r="A16" s="0"/>
      <c r="B16" s="19"/>
      <c r="C16" s="19"/>
      <c r="D16" s="22"/>
      <c r="E16" s="20"/>
      <c r="F16" s="22"/>
      <c r="G16" s="22"/>
      <c r="H16" s="6" t="str">
        <f>IF(ISNUMBER(F16),IF(OR(AND(ISNUMBER(I16),I16&lt;F16),AND(ISNUMBER(K16),K16&lt;F16),AND(ISNUMBER(M16),M16&lt;F16),AND(ISNUMBER(O16),O16&lt;F16),AND(ISNUMBER(Q16),Q16&lt;F16),AND(ISNUMBER(S16),S16&lt;F16)),"!",""),"")</f>
        <v/>
      </c>
      <c r="I16" s="22"/>
      <c r="J16" s="27" t="str">
        <f>IF(I16="","",IF(AND(ISNUMBER(I16),ISNUMBER(G16),ISNUMBER(D16)),IF(D16&gt;0,ROUNDUP(ROUND(IF(G16&gt;I16,G16-I16,0)/D16,6),0)*D16,"À compléter"),"À compléter"))</f>
        <v/>
      </c>
      <c r="K16" s="22"/>
      <c r="L16" s="27" t="str">
        <f>IF(K16="","",IF(AND(ISNUMBER(K16),ISNUMBER(G16),ISNUMBER(D16)),IF(D16&gt;0,ROUNDUP(ROUND(IF(G16&gt;K16,G16-K16,0)/D16,6),0)*D16,"À compléter"),"À compléter"))</f>
        <v/>
      </c>
      <c r="M16" s="22"/>
      <c r="N16" s="27" t="str">
        <f>IF(M16="","",IF(AND(ISNUMBER(M16),ISNUMBER(G16),ISNUMBER(D16)),IF(D16&gt;0,ROUNDUP(ROUND(IF(G16&gt;M16,G16-M16,0)/D16,6),0)*D16,"À compléter"),"À compléter"))</f>
        <v/>
      </c>
      <c r="O16" s="22"/>
      <c r="P16" s="27" t="str">
        <f>IF(O16="","",IF(AND(ISNUMBER(O16),ISNUMBER(G16),ISNUMBER(D16)),IF(D16&gt;0,ROUNDUP(ROUND(IF(G16&gt;O16,G16-O16,0)/D16,6),0)*D16,"À compléter"),"À compléter"))</f>
        <v/>
      </c>
      <c r="Q16" s="22"/>
      <c r="R16" s="27" t="str">
        <f>IF(Q16="","",IF(AND(ISNUMBER(Q16),ISNUMBER(G16),ISNUMBER(D16)),IF(D16&gt;0,ROUNDUP(ROUND(IF(G16&gt;Q16,G16-Q16,0)/D16,6),0)*D16,"À compléter"),"À compléter"))</f>
        <v/>
      </c>
      <c r="S16" s="22"/>
      <c r="T16" s="27" t="str">
        <f>IF(S16="","",IF(AND(ISNUMBER(S16),ISNUMBER(G16),ISNUMBER(D16)),IF(D16&gt;0,ROUNDUP(ROUND(IF(G16&gt;S16,G16-S16,0)/D16,6),0)*D16,"À compléter"),"À compléter"))</f>
        <v/>
      </c>
      <c r="U16" s="0"/>
    </row>
    <row r="17" ht="22" customHeight="1">
      <c r="A17" s="0"/>
      <c r="B17" s="19"/>
      <c r="C17" s="19"/>
      <c r="D17" s="22"/>
      <c r="E17" s="20"/>
      <c r="F17" s="22"/>
      <c r="G17" s="22"/>
      <c r="H17" s="6" t="str">
        <f>IF(ISNUMBER(F17),IF(OR(AND(ISNUMBER(I17),I17&lt;F17),AND(ISNUMBER(K17),K17&lt;F17),AND(ISNUMBER(M17),M17&lt;F17),AND(ISNUMBER(O17),O17&lt;F17),AND(ISNUMBER(Q17),Q17&lt;F17),AND(ISNUMBER(S17),S17&lt;F17)),"!",""),"")</f>
        <v/>
      </c>
      <c r="I17" s="22"/>
      <c r="J17" s="27" t="str">
        <f>IF(I17="","",IF(AND(ISNUMBER(I17),ISNUMBER(G17),ISNUMBER(D17)),IF(D17&gt;0,ROUNDUP(ROUND(IF(G17&gt;I17,G17-I17,0)/D17,6),0)*D17,"À compléter"),"À compléter"))</f>
        <v/>
      </c>
      <c r="K17" s="22"/>
      <c r="L17" s="27" t="str">
        <f>IF(K17="","",IF(AND(ISNUMBER(K17),ISNUMBER(G17),ISNUMBER(D17)),IF(D17&gt;0,ROUNDUP(ROUND(IF(G17&gt;K17,G17-K17,0)/D17,6),0)*D17,"À compléter"),"À compléter"))</f>
        <v/>
      </c>
      <c r="M17" s="22"/>
      <c r="N17" s="27" t="str">
        <f>IF(M17="","",IF(AND(ISNUMBER(M17),ISNUMBER(G17),ISNUMBER(D17)),IF(D17&gt;0,ROUNDUP(ROUND(IF(G17&gt;M17,G17-M17,0)/D17,6),0)*D17,"À compléter"),"À compléter"))</f>
        <v/>
      </c>
      <c r="O17" s="22"/>
      <c r="P17" s="27" t="str">
        <f>IF(O17="","",IF(AND(ISNUMBER(O17),ISNUMBER(G17),ISNUMBER(D17)),IF(D17&gt;0,ROUNDUP(ROUND(IF(G17&gt;O17,G17-O17,0)/D17,6),0)*D17,"À compléter"),"À compléter"))</f>
        <v/>
      </c>
      <c r="Q17" s="22"/>
      <c r="R17" s="27" t="str">
        <f>IF(Q17="","",IF(AND(ISNUMBER(Q17),ISNUMBER(G17),ISNUMBER(D17)),IF(D17&gt;0,ROUNDUP(ROUND(IF(G17&gt;Q17,G17-Q17,0)/D17,6),0)*D17,"À compléter"),"À compléter"))</f>
        <v/>
      </c>
      <c r="S17" s="22"/>
      <c r="T17" s="27" t="str">
        <f>IF(S17="","",IF(AND(ISNUMBER(S17),ISNUMBER(G17),ISNUMBER(D17)),IF(D17&gt;0,ROUNDUP(ROUND(IF(G17&gt;S17,G17-S17,0)/D17,6),0)*D17,"À compléter"),"À compléter"))</f>
        <v/>
      </c>
      <c r="U17" s="0"/>
    </row>
    <row r="18" ht="22" customHeight="1">
      <c r="A18" s="0"/>
      <c r="B18" s="19"/>
      <c r="C18" s="19"/>
      <c r="D18" s="22"/>
      <c r="E18" s="20"/>
      <c r="F18" s="22"/>
      <c r="G18" s="22"/>
      <c r="H18" s="6" t="str">
        <f>IF(ISNUMBER(F18),IF(OR(AND(ISNUMBER(I18),I18&lt;F18),AND(ISNUMBER(K18),K18&lt;F18),AND(ISNUMBER(M18),M18&lt;F18),AND(ISNUMBER(O18),O18&lt;F18),AND(ISNUMBER(Q18),Q18&lt;F18),AND(ISNUMBER(S18),S18&lt;F18)),"!",""),"")</f>
        <v/>
      </c>
      <c r="I18" s="22"/>
      <c r="J18" s="27" t="str">
        <f>IF(I18="","",IF(AND(ISNUMBER(I18),ISNUMBER(G18),ISNUMBER(D18)),IF(D18&gt;0,ROUNDUP(ROUND(IF(G18&gt;I18,G18-I18,0)/D18,6),0)*D18,"À compléter"),"À compléter"))</f>
        <v/>
      </c>
      <c r="K18" s="22"/>
      <c r="L18" s="27" t="str">
        <f>IF(K18="","",IF(AND(ISNUMBER(K18),ISNUMBER(G18),ISNUMBER(D18)),IF(D18&gt;0,ROUNDUP(ROUND(IF(G18&gt;K18,G18-K18,0)/D18,6),0)*D18,"À compléter"),"À compléter"))</f>
        <v/>
      </c>
      <c r="M18" s="22"/>
      <c r="N18" s="27" t="str">
        <f>IF(M18="","",IF(AND(ISNUMBER(M18),ISNUMBER(G18),ISNUMBER(D18)),IF(D18&gt;0,ROUNDUP(ROUND(IF(G18&gt;M18,G18-M18,0)/D18,6),0)*D18,"À compléter"),"À compléter"))</f>
        <v/>
      </c>
      <c r="O18" s="22"/>
      <c r="P18" s="27" t="str">
        <f>IF(O18="","",IF(AND(ISNUMBER(O18),ISNUMBER(G18),ISNUMBER(D18)),IF(D18&gt;0,ROUNDUP(ROUND(IF(G18&gt;O18,G18-O18,0)/D18,6),0)*D18,"À compléter"),"À compléter"))</f>
        <v/>
      </c>
      <c r="Q18" s="22"/>
      <c r="R18" s="27" t="str">
        <f>IF(Q18="","",IF(AND(ISNUMBER(Q18),ISNUMBER(G18),ISNUMBER(D18)),IF(D18&gt;0,ROUNDUP(ROUND(IF(G18&gt;Q18,G18-Q18,0)/D18,6),0)*D18,"À compléter"),"À compléter"))</f>
        <v/>
      </c>
      <c r="S18" s="22"/>
      <c r="T18" s="27" t="str">
        <f>IF(S18="","",IF(AND(ISNUMBER(S18),ISNUMBER(G18),ISNUMBER(D18)),IF(D18&gt;0,ROUNDUP(ROUND(IF(G18&gt;S18,G18-S18,0)/D18,6),0)*D18,"À compléter"),"À compléter"))</f>
        <v/>
      </c>
      <c r="U18" s="0"/>
    </row>
    <row r="19" ht="22" customHeight="1">
      <c r="A19" s="0"/>
      <c r="B19" s="19"/>
      <c r="C19" s="19"/>
      <c r="D19" s="22"/>
      <c r="E19" s="20"/>
      <c r="F19" s="22"/>
      <c r="G19" s="22"/>
      <c r="H19" s="6" t="str">
        <f>IF(ISNUMBER(F19),IF(OR(AND(ISNUMBER(I19),I19&lt;F19),AND(ISNUMBER(K19),K19&lt;F19),AND(ISNUMBER(M19),M19&lt;F19),AND(ISNUMBER(O19),O19&lt;F19),AND(ISNUMBER(Q19),Q19&lt;F19),AND(ISNUMBER(S19),S19&lt;F19)),"!",""),"")</f>
        <v/>
      </c>
      <c r="I19" s="22"/>
      <c r="J19" s="27" t="str">
        <f>IF(I19="","",IF(AND(ISNUMBER(I19),ISNUMBER(G19),ISNUMBER(D19)),IF(D19&gt;0,ROUNDUP(ROUND(IF(G19&gt;I19,G19-I19,0)/D19,6),0)*D19,"À compléter"),"À compléter"))</f>
        <v/>
      </c>
      <c r="K19" s="22"/>
      <c r="L19" s="27" t="str">
        <f>IF(K19="","",IF(AND(ISNUMBER(K19),ISNUMBER(G19),ISNUMBER(D19)),IF(D19&gt;0,ROUNDUP(ROUND(IF(G19&gt;K19,G19-K19,0)/D19,6),0)*D19,"À compléter"),"À compléter"))</f>
        <v/>
      </c>
      <c r="M19" s="22"/>
      <c r="N19" s="27" t="str">
        <f>IF(M19="","",IF(AND(ISNUMBER(M19),ISNUMBER(G19),ISNUMBER(D19)),IF(D19&gt;0,ROUNDUP(ROUND(IF(G19&gt;M19,G19-M19,0)/D19,6),0)*D19,"À compléter"),"À compléter"))</f>
        <v/>
      </c>
      <c r="O19" s="22"/>
      <c r="P19" s="27" t="str">
        <f>IF(O19="","",IF(AND(ISNUMBER(O19),ISNUMBER(G19),ISNUMBER(D19)),IF(D19&gt;0,ROUNDUP(ROUND(IF(G19&gt;O19,G19-O19,0)/D19,6),0)*D19,"À compléter"),"À compléter"))</f>
        <v/>
      </c>
      <c r="Q19" s="22"/>
      <c r="R19" s="27" t="str">
        <f>IF(Q19="","",IF(AND(ISNUMBER(Q19),ISNUMBER(G19),ISNUMBER(D19)),IF(D19&gt;0,ROUNDUP(ROUND(IF(G19&gt;Q19,G19-Q19,0)/D19,6),0)*D19,"À compléter"),"À compléter"))</f>
        <v/>
      </c>
      <c r="S19" s="22"/>
      <c r="T19" s="27" t="str">
        <f>IF(S19="","",IF(AND(ISNUMBER(S19),ISNUMBER(G19),ISNUMBER(D19)),IF(D19&gt;0,ROUNDUP(ROUND(IF(G19&gt;S19,G19-S19,0)/D19,6),0)*D19,"À compléter"),"À compléter"))</f>
        <v/>
      </c>
      <c r="U19" s="0"/>
    </row>
    <row r="20" ht="22" customHeight="1">
      <c r="A20" s="0"/>
      <c r="B20" s="19"/>
      <c r="C20" s="19"/>
      <c r="D20" s="22"/>
      <c r="E20" s="20"/>
      <c r="F20" s="22"/>
      <c r="G20" s="22"/>
      <c r="H20" s="6" t="str">
        <f>IF(ISNUMBER(F20),IF(OR(AND(ISNUMBER(I20),I20&lt;F20),AND(ISNUMBER(K20),K20&lt;F20),AND(ISNUMBER(M20),M20&lt;F20),AND(ISNUMBER(O20),O20&lt;F20),AND(ISNUMBER(Q20),Q20&lt;F20),AND(ISNUMBER(S20),S20&lt;F20)),"!",""),"")</f>
        <v/>
      </c>
      <c r="I20" s="22"/>
      <c r="J20" s="27" t="str">
        <f>IF(I20="","",IF(AND(ISNUMBER(I20),ISNUMBER(G20),ISNUMBER(D20)),IF(D20&gt;0,ROUNDUP(ROUND(IF(G20&gt;I20,G20-I20,0)/D20,6),0)*D20,"À compléter"),"À compléter"))</f>
        <v/>
      </c>
      <c r="K20" s="22"/>
      <c r="L20" s="27" t="str">
        <f>IF(K20="","",IF(AND(ISNUMBER(K20),ISNUMBER(G20),ISNUMBER(D20)),IF(D20&gt;0,ROUNDUP(ROUND(IF(G20&gt;K20,G20-K20,0)/D20,6),0)*D20,"À compléter"),"À compléter"))</f>
        <v/>
      </c>
      <c r="M20" s="22"/>
      <c r="N20" s="27" t="str">
        <f>IF(M20="","",IF(AND(ISNUMBER(M20),ISNUMBER(G20),ISNUMBER(D20)),IF(D20&gt;0,ROUNDUP(ROUND(IF(G20&gt;M20,G20-M20,0)/D20,6),0)*D20,"À compléter"),"À compléter"))</f>
        <v/>
      </c>
      <c r="O20" s="22"/>
      <c r="P20" s="27" t="str">
        <f>IF(O20="","",IF(AND(ISNUMBER(O20),ISNUMBER(G20),ISNUMBER(D20)),IF(D20&gt;0,ROUNDUP(ROUND(IF(G20&gt;O20,G20-O20,0)/D20,6),0)*D20,"À compléter"),"À compléter"))</f>
        <v/>
      </c>
      <c r="Q20" s="22"/>
      <c r="R20" s="27" t="str">
        <f>IF(Q20="","",IF(AND(ISNUMBER(Q20),ISNUMBER(G20),ISNUMBER(D20)),IF(D20&gt;0,ROUNDUP(ROUND(IF(G20&gt;Q20,G20-Q20,0)/D20,6),0)*D20,"À compléter"),"À compléter"))</f>
        <v/>
      </c>
      <c r="S20" s="22"/>
      <c r="T20" s="27" t="str">
        <f>IF(S20="","",IF(AND(ISNUMBER(S20),ISNUMBER(G20),ISNUMBER(D20)),IF(D20&gt;0,ROUNDUP(ROUND(IF(G20&gt;S20,G20-S20,0)/D20,6),0)*D20,"À compléter"),"À compléter"))</f>
        <v/>
      </c>
      <c r="U20" s="0"/>
    </row>
    <row r="21" ht="22" customHeight="1">
      <c r="A21" s="0"/>
      <c r="B21" s="19"/>
      <c r="C21" s="19"/>
      <c r="D21" s="22"/>
      <c r="E21" s="20"/>
      <c r="F21" s="22"/>
      <c r="G21" s="22"/>
      <c r="H21" s="6" t="str">
        <f>IF(ISNUMBER(F21),IF(OR(AND(ISNUMBER(I21),I21&lt;F21),AND(ISNUMBER(K21),K21&lt;F21),AND(ISNUMBER(M21),M21&lt;F21),AND(ISNUMBER(O21),O21&lt;F21),AND(ISNUMBER(Q21),Q21&lt;F21),AND(ISNUMBER(S21),S21&lt;F21)),"!",""),"")</f>
        <v/>
      </c>
      <c r="I21" s="22"/>
      <c r="J21" s="27" t="str">
        <f>IF(I21="","",IF(AND(ISNUMBER(I21),ISNUMBER(G21),ISNUMBER(D21)),IF(D21&gt;0,ROUNDUP(ROUND(IF(G21&gt;I21,G21-I21,0)/D21,6),0)*D21,"À compléter"),"À compléter"))</f>
        <v/>
      </c>
      <c r="K21" s="22"/>
      <c r="L21" s="27" t="str">
        <f>IF(K21="","",IF(AND(ISNUMBER(K21),ISNUMBER(G21),ISNUMBER(D21)),IF(D21&gt;0,ROUNDUP(ROUND(IF(G21&gt;K21,G21-K21,0)/D21,6),0)*D21,"À compléter"),"À compléter"))</f>
        <v/>
      </c>
      <c r="M21" s="22"/>
      <c r="N21" s="27" t="str">
        <f>IF(M21="","",IF(AND(ISNUMBER(M21),ISNUMBER(G21),ISNUMBER(D21)),IF(D21&gt;0,ROUNDUP(ROUND(IF(G21&gt;M21,G21-M21,0)/D21,6),0)*D21,"À compléter"),"À compléter"))</f>
        <v/>
      </c>
      <c r="O21" s="22"/>
      <c r="P21" s="27" t="str">
        <f>IF(O21="","",IF(AND(ISNUMBER(O21),ISNUMBER(G21),ISNUMBER(D21)),IF(D21&gt;0,ROUNDUP(ROUND(IF(G21&gt;O21,G21-O21,0)/D21,6),0)*D21,"À compléter"),"À compléter"))</f>
        <v/>
      </c>
      <c r="Q21" s="22"/>
      <c r="R21" s="27" t="str">
        <f>IF(Q21="","",IF(AND(ISNUMBER(Q21),ISNUMBER(G21),ISNUMBER(D21)),IF(D21&gt;0,ROUNDUP(ROUND(IF(G21&gt;Q21,G21-Q21,0)/D21,6),0)*D21,"À compléter"),"À compléter"))</f>
        <v/>
      </c>
      <c r="S21" s="22"/>
      <c r="T21" s="27" t="str">
        <f>IF(S21="","",IF(AND(ISNUMBER(S21),ISNUMBER(G21),ISNUMBER(D21)),IF(D21&gt;0,ROUNDUP(ROUND(IF(G21&gt;S21,G21-S21,0)/D21,6),0)*D21,"À compléter"),"À compléter"))</f>
        <v/>
      </c>
      <c r="U21" s="0"/>
    </row>
    <row r="22" ht="22" customHeight="1">
      <c r="A22" s="0"/>
      <c r="B22" s="19"/>
      <c r="C22" s="19"/>
      <c r="D22" s="22"/>
      <c r="E22" s="20"/>
      <c r="F22" s="22"/>
      <c r="G22" s="22"/>
      <c r="H22" s="6" t="str">
        <f>IF(ISNUMBER(F22),IF(OR(AND(ISNUMBER(I22),I22&lt;F22),AND(ISNUMBER(K22),K22&lt;F22),AND(ISNUMBER(M22),M22&lt;F22),AND(ISNUMBER(O22),O22&lt;F22),AND(ISNUMBER(Q22),Q22&lt;F22),AND(ISNUMBER(S22),S22&lt;F22)),"!",""),"")</f>
        <v/>
      </c>
      <c r="I22" s="22"/>
      <c r="J22" s="27" t="str">
        <f>IF(I22="","",IF(AND(ISNUMBER(I22),ISNUMBER(G22),ISNUMBER(D22)),IF(D22&gt;0,ROUNDUP(ROUND(IF(G22&gt;I22,G22-I22,0)/D22,6),0)*D22,"À compléter"),"À compléter"))</f>
        <v/>
      </c>
      <c r="K22" s="22"/>
      <c r="L22" s="27" t="str">
        <f>IF(K22="","",IF(AND(ISNUMBER(K22),ISNUMBER(G22),ISNUMBER(D22)),IF(D22&gt;0,ROUNDUP(ROUND(IF(G22&gt;K22,G22-K22,0)/D22,6),0)*D22,"À compléter"),"À compléter"))</f>
        <v/>
      </c>
      <c r="M22" s="22"/>
      <c r="N22" s="27" t="str">
        <f>IF(M22="","",IF(AND(ISNUMBER(M22),ISNUMBER(G22),ISNUMBER(D22)),IF(D22&gt;0,ROUNDUP(ROUND(IF(G22&gt;M22,G22-M22,0)/D22,6),0)*D22,"À compléter"),"À compléter"))</f>
        <v/>
      </c>
      <c r="O22" s="22"/>
      <c r="P22" s="27" t="str">
        <f>IF(O22="","",IF(AND(ISNUMBER(O22),ISNUMBER(G22),ISNUMBER(D22)),IF(D22&gt;0,ROUNDUP(ROUND(IF(G22&gt;O22,G22-O22,0)/D22,6),0)*D22,"À compléter"),"À compléter"))</f>
        <v/>
      </c>
      <c r="Q22" s="22"/>
      <c r="R22" s="27" t="str">
        <f>IF(Q22="","",IF(AND(ISNUMBER(Q22),ISNUMBER(G22),ISNUMBER(D22)),IF(D22&gt;0,ROUNDUP(ROUND(IF(G22&gt;Q22,G22-Q22,0)/D22,6),0)*D22,"À compléter"),"À compléter"))</f>
        <v/>
      </c>
      <c r="S22" s="22"/>
      <c r="T22" s="27" t="str">
        <f>IF(S22="","",IF(AND(ISNUMBER(S22),ISNUMBER(G22),ISNUMBER(D22)),IF(D22&gt;0,ROUNDUP(ROUND(IF(G22&gt;S22,G22-S22,0)/D22,6),0)*D22,"À compléter"),"À compléter"))</f>
        <v/>
      </c>
      <c r="U22" s="0"/>
    </row>
    <row r="23" ht="22" customHeight="1">
      <c r="A23" s="0"/>
      <c r="B23" s="19"/>
      <c r="C23" s="19"/>
      <c r="D23" s="22"/>
      <c r="E23" s="20"/>
      <c r="F23" s="22"/>
      <c r="G23" s="22"/>
      <c r="H23" s="6" t="str">
        <f>IF(ISNUMBER(F23),IF(OR(AND(ISNUMBER(I23),I23&lt;F23),AND(ISNUMBER(K23),K23&lt;F23),AND(ISNUMBER(M23),M23&lt;F23),AND(ISNUMBER(O23),O23&lt;F23),AND(ISNUMBER(Q23),Q23&lt;F23),AND(ISNUMBER(S23),S23&lt;F23)),"!",""),"")</f>
        <v/>
      </c>
      <c r="I23" s="22"/>
      <c r="J23" s="27" t="str">
        <f>IF(I23="","",IF(AND(ISNUMBER(I23),ISNUMBER(G23),ISNUMBER(D23)),IF(D23&gt;0,ROUNDUP(ROUND(IF(G23&gt;I23,G23-I23,0)/D23,6),0)*D23,"À compléter"),"À compléter"))</f>
        <v/>
      </c>
      <c r="K23" s="22"/>
      <c r="L23" s="27" t="str">
        <f>IF(K23="","",IF(AND(ISNUMBER(K23),ISNUMBER(G23),ISNUMBER(D23)),IF(D23&gt;0,ROUNDUP(ROUND(IF(G23&gt;K23,G23-K23,0)/D23,6),0)*D23,"À compléter"),"À compléter"))</f>
        <v/>
      </c>
      <c r="M23" s="22"/>
      <c r="N23" s="27" t="str">
        <f>IF(M23="","",IF(AND(ISNUMBER(M23),ISNUMBER(G23),ISNUMBER(D23)),IF(D23&gt;0,ROUNDUP(ROUND(IF(G23&gt;M23,G23-M23,0)/D23,6),0)*D23,"À compléter"),"À compléter"))</f>
        <v/>
      </c>
      <c r="O23" s="22"/>
      <c r="P23" s="27" t="str">
        <f>IF(O23="","",IF(AND(ISNUMBER(O23),ISNUMBER(G23),ISNUMBER(D23)),IF(D23&gt;0,ROUNDUP(ROUND(IF(G23&gt;O23,G23-O23,0)/D23,6),0)*D23,"À compléter"),"À compléter"))</f>
        <v/>
      </c>
      <c r="Q23" s="22"/>
      <c r="R23" s="27" t="str">
        <f>IF(Q23="","",IF(AND(ISNUMBER(Q23),ISNUMBER(G23),ISNUMBER(D23)),IF(D23&gt;0,ROUNDUP(ROUND(IF(G23&gt;Q23,G23-Q23,0)/D23,6),0)*D23,"À compléter"),"À compléter"))</f>
        <v/>
      </c>
      <c r="S23" s="22"/>
      <c r="T23" s="27" t="str">
        <f>IF(S23="","",IF(AND(ISNUMBER(S23),ISNUMBER(G23),ISNUMBER(D23)),IF(D23&gt;0,ROUNDUP(ROUND(IF(G23&gt;S23,G23-S23,0)/D23,6),0)*D23,"À compléter"),"À compléter"))</f>
        <v/>
      </c>
      <c r="U23" s="0"/>
    </row>
    <row r="24" ht="22" customHeight="1">
      <c r="A24" s="0"/>
      <c r="B24" s="19"/>
      <c r="C24" s="19"/>
      <c r="D24" s="22"/>
      <c r="E24" s="20"/>
      <c r="F24" s="22"/>
      <c r="G24" s="22"/>
      <c r="H24" s="6" t="str">
        <f>IF(ISNUMBER(F24),IF(OR(AND(ISNUMBER(I24),I24&lt;F24),AND(ISNUMBER(K24),K24&lt;F24),AND(ISNUMBER(M24),M24&lt;F24),AND(ISNUMBER(O24),O24&lt;F24),AND(ISNUMBER(Q24),Q24&lt;F24),AND(ISNUMBER(S24),S24&lt;F24)),"!",""),"")</f>
        <v/>
      </c>
      <c r="I24" s="22"/>
      <c r="J24" s="27" t="str">
        <f>IF(I24="","",IF(AND(ISNUMBER(I24),ISNUMBER(G24),ISNUMBER(D24)),IF(D24&gt;0,ROUNDUP(ROUND(IF(G24&gt;I24,G24-I24,0)/D24,6),0)*D24,"À compléter"),"À compléter"))</f>
        <v/>
      </c>
      <c r="K24" s="22"/>
      <c r="L24" s="27" t="str">
        <f>IF(K24="","",IF(AND(ISNUMBER(K24),ISNUMBER(G24),ISNUMBER(D24)),IF(D24&gt;0,ROUNDUP(ROUND(IF(G24&gt;K24,G24-K24,0)/D24,6),0)*D24,"À compléter"),"À compléter"))</f>
        <v/>
      </c>
      <c r="M24" s="22"/>
      <c r="N24" s="27" t="str">
        <f>IF(M24="","",IF(AND(ISNUMBER(M24),ISNUMBER(G24),ISNUMBER(D24)),IF(D24&gt;0,ROUNDUP(ROUND(IF(G24&gt;M24,G24-M24,0)/D24,6),0)*D24,"À compléter"),"À compléter"))</f>
        <v/>
      </c>
      <c r="O24" s="22"/>
      <c r="P24" s="27" t="str">
        <f>IF(O24="","",IF(AND(ISNUMBER(O24),ISNUMBER(G24),ISNUMBER(D24)),IF(D24&gt;0,ROUNDUP(ROUND(IF(G24&gt;O24,G24-O24,0)/D24,6),0)*D24,"À compléter"),"À compléter"))</f>
        <v/>
      </c>
      <c r="Q24" s="22"/>
      <c r="R24" s="27" t="str">
        <f>IF(Q24="","",IF(AND(ISNUMBER(Q24),ISNUMBER(G24),ISNUMBER(D24)),IF(D24&gt;0,ROUNDUP(ROUND(IF(G24&gt;Q24,G24-Q24,0)/D24,6),0)*D24,"À compléter"),"À compléter"))</f>
        <v/>
      </c>
      <c r="S24" s="22"/>
      <c r="T24" s="27" t="str">
        <f>IF(S24="","",IF(AND(ISNUMBER(S24),ISNUMBER(G24),ISNUMBER(D24)),IF(D24&gt;0,ROUNDUP(ROUND(IF(G24&gt;S24,G24-S24,0)/D24,6),0)*D24,"À compléter"),"À compléter"))</f>
        <v/>
      </c>
      <c r="U24" s="0"/>
    </row>
    <row r="25" ht="22" customHeight="1">
      <c r="A25" s="0"/>
      <c r="B25" s="19"/>
      <c r="C25" s="19"/>
      <c r="D25" s="22"/>
      <c r="E25" s="20"/>
      <c r="F25" s="22"/>
      <c r="G25" s="22"/>
      <c r="H25" s="6" t="str">
        <f>IF(ISNUMBER(F25),IF(OR(AND(ISNUMBER(I25),I25&lt;F25),AND(ISNUMBER(K25),K25&lt;F25),AND(ISNUMBER(M25),M25&lt;F25),AND(ISNUMBER(O25),O25&lt;F25),AND(ISNUMBER(Q25),Q25&lt;F25),AND(ISNUMBER(S25),S25&lt;F25)),"!",""),"")</f>
        <v/>
      </c>
      <c r="I25" s="22"/>
      <c r="J25" s="27" t="str">
        <f>IF(I25="","",IF(AND(ISNUMBER(I25),ISNUMBER(G25),ISNUMBER(D25)),IF(D25&gt;0,ROUNDUP(ROUND(IF(G25&gt;I25,G25-I25,0)/D25,6),0)*D25,"À compléter"),"À compléter"))</f>
        <v/>
      </c>
      <c r="K25" s="22"/>
      <c r="L25" s="27" t="str">
        <f>IF(K25="","",IF(AND(ISNUMBER(K25),ISNUMBER(G25),ISNUMBER(D25)),IF(D25&gt;0,ROUNDUP(ROUND(IF(G25&gt;K25,G25-K25,0)/D25,6),0)*D25,"À compléter"),"À compléter"))</f>
        <v/>
      </c>
      <c r="M25" s="22"/>
      <c r="N25" s="27" t="str">
        <f>IF(M25="","",IF(AND(ISNUMBER(M25),ISNUMBER(G25),ISNUMBER(D25)),IF(D25&gt;0,ROUNDUP(ROUND(IF(G25&gt;M25,G25-M25,0)/D25,6),0)*D25,"À compléter"),"À compléter"))</f>
        <v/>
      </c>
      <c r="O25" s="22"/>
      <c r="P25" s="27" t="str">
        <f>IF(O25="","",IF(AND(ISNUMBER(O25),ISNUMBER(G25),ISNUMBER(D25)),IF(D25&gt;0,ROUNDUP(ROUND(IF(G25&gt;O25,G25-O25,0)/D25,6),0)*D25,"À compléter"),"À compléter"))</f>
        <v/>
      </c>
      <c r="Q25" s="22"/>
      <c r="R25" s="27" t="str">
        <f>IF(Q25="","",IF(AND(ISNUMBER(Q25),ISNUMBER(G25),ISNUMBER(D25)),IF(D25&gt;0,ROUNDUP(ROUND(IF(G25&gt;Q25,G25-Q25,0)/D25,6),0)*D25,"À compléter"),"À compléter"))</f>
        <v/>
      </c>
      <c r="S25" s="22"/>
      <c r="T25" s="27" t="str">
        <f>IF(S25="","",IF(AND(ISNUMBER(S25),ISNUMBER(G25),ISNUMBER(D25)),IF(D25&gt;0,ROUNDUP(ROUND(IF(G25&gt;S25,G25-S25,0)/D25,6),0)*D25,"À compléter"),"À compléter"))</f>
        <v/>
      </c>
      <c r="U25" s="0"/>
    </row>
    <row r="26" ht="22" customHeight="1">
      <c r="A26" s="0"/>
      <c r="B26" s="19"/>
      <c r="C26" s="19"/>
      <c r="D26" s="22"/>
      <c r="E26" s="20"/>
      <c r="F26" s="22"/>
      <c r="G26" s="22"/>
      <c r="H26" s="6" t="str">
        <f>IF(ISNUMBER(F26),IF(OR(AND(ISNUMBER(I26),I26&lt;F26),AND(ISNUMBER(K26),K26&lt;F26),AND(ISNUMBER(M26),M26&lt;F26),AND(ISNUMBER(O26),O26&lt;F26),AND(ISNUMBER(Q26),Q26&lt;F26),AND(ISNUMBER(S26),S26&lt;F26)),"!",""),"")</f>
        <v/>
      </c>
      <c r="I26" s="22"/>
      <c r="J26" s="27" t="str">
        <f>IF(I26="","",IF(AND(ISNUMBER(I26),ISNUMBER(G26),ISNUMBER(D26)),IF(D26&gt;0,ROUNDUP(ROUND(IF(G26&gt;I26,G26-I26,0)/D26,6),0)*D26,"À compléter"),"À compléter"))</f>
        <v/>
      </c>
      <c r="K26" s="22"/>
      <c r="L26" s="27" t="str">
        <f>IF(K26="","",IF(AND(ISNUMBER(K26),ISNUMBER(G26),ISNUMBER(D26)),IF(D26&gt;0,ROUNDUP(ROUND(IF(G26&gt;K26,G26-K26,0)/D26,6),0)*D26,"À compléter"),"À compléter"))</f>
        <v/>
      </c>
      <c r="M26" s="22"/>
      <c r="N26" s="27" t="str">
        <f>IF(M26="","",IF(AND(ISNUMBER(M26),ISNUMBER(G26),ISNUMBER(D26)),IF(D26&gt;0,ROUNDUP(ROUND(IF(G26&gt;M26,G26-M26,0)/D26,6),0)*D26,"À compléter"),"À compléter"))</f>
        <v/>
      </c>
      <c r="O26" s="22"/>
      <c r="P26" s="27" t="str">
        <f>IF(O26="","",IF(AND(ISNUMBER(O26),ISNUMBER(G26),ISNUMBER(D26)),IF(D26&gt;0,ROUNDUP(ROUND(IF(G26&gt;O26,G26-O26,0)/D26,6),0)*D26,"À compléter"),"À compléter"))</f>
        <v/>
      </c>
      <c r="Q26" s="22"/>
      <c r="R26" s="27" t="str">
        <f>IF(Q26="","",IF(AND(ISNUMBER(Q26),ISNUMBER(G26),ISNUMBER(D26)),IF(D26&gt;0,ROUNDUP(ROUND(IF(G26&gt;Q26,G26-Q26,0)/D26,6),0)*D26,"À compléter"),"À compléter"))</f>
        <v/>
      </c>
      <c r="S26" s="22"/>
      <c r="T26" s="27" t="str">
        <f>IF(S26="","",IF(AND(ISNUMBER(S26),ISNUMBER(G26),ISNUMBER(D26)),IF(D26&gt;0,ROUNDUP(ROUND(IF(G26&gt;S26,G26-S26,0)/D26,6),0)*D26,"À compléter"),"À compléter"))</f>
        <v/>
      </c>
      <c r="U26" s="0"/>
    </row>
    <row r="27" ht="22" customHeight="1">
      <c r="A27" s="0"/>
      <c r="B27" s="19"/>
      <c r="C27" s="19"/>
      <c r="D27" s="22"/>
      <c r="E27" s="20"/>
      <c r="F27" s="22"/>
      <c r="G27" s="22"/>
      <c r="H27" s="6" t="str">
        <f>IF(ISNUMBER(F27),IF(OR(AND(ISNUMBER(I27),I27&lt;F27),AND(ISNUMBER(K27),K27&lt;F27),AND(ISNUMBER(M27),M27&lt;F27),AND(ISNUMBER(O27),O27&lt;F27),AND(ISNUMBER(Q27),Q27&lt;F27),AND(ISNUMBER(S27),S27&lt;F27)),"!",""),"")</f>
        <v/>
      </c>
      <c r="I27" s="22"/>
      <c r="J27" s="27" t="str">
        <f>IF(I27="","",IF(AND(ISNUMBER(I27),ISNUMBER(G27),ISNUMBER(D27)),IF(D27&gt;0,ROUNDUP(ROUND(IF(G27&gt;I27,G27-I27,0)/D27,6),0)*D27,"À compléter"),"À compléter"))</f>
        <v/>
      </c>
      <c r="K27" s="22"/>
      <c r="L27" s="27" t="str">
        <f>IF(K27="","",IF(AND(ISNUMBER(K27),ISNUMBER(G27),ISNUMBER(D27)),IF(D27&gt;0,ROUNDUP(ROUND(IF(G27&gt;K27,G27-K27,0)/D27,6),0)*D27,"À compléter"),"À compléter"))</f>
        <v/>
      </c>
      <c r="M27" s="22"/>
      <c r="N27" s="27" t="str">
        <f>IF(M27="","",IF(AND(ISNUMBER(M27),ISNUMBER(G27),ISNUMBER(D27)),IF(D27&gt;0,ROUNDUP(ROUND(IF(G27&gt;M27,G27-M27,0)/D27,6),0)*D27,"À compléter"),"À compléter"))</f>
        <v/>
      </c>
      <c r="O27" s="22"/>
      <c r="P27" s="27" t="str">
        <f>IF(O27="","",IF(AND(ISNUMBER(O27),ISNUMBER(G27),ISNUMBER(D27)),IF(D27&gt;0,ROUNDUP(ROUND(IF(G27&gt;O27,G27-O27,0)/D27,6),0)*D27,"À compléter"),"À compléter"))</f>
        <v/>
      </c>
      <c r="Q27" s="22"/>
      <c r="R27" s="27" t="str">
        <f>IF(Q27="","",IF(AND(ISNUMBER(Q27),ISNUMBER(G27),ISNUMBER(D27)),IF(D27&gt;0,ROUNDUP(ROUND(IF(G27&gt;Q27,G27-Q27,0)/D27,6),0)*D27,"À compléter"),"À compléter"))</f>
        <v/>
      </c>
      <c r="S27" s="22"/>
      <c r="T27" s="27" t="str">
        <f>IF(S27="","",IF(AND(ISNUMBER(S27),ISNUMBER(G27),ISNUMBER(D27)),IF(D27&gt;0,ROUNDUP(ROUND(IF(G27&gt;S27,G27-S27,0)/D27,6),0)*D27,"À compléter"),"À compléter"))</f>
        <v/>
      </c>
      <c r="U27" s="0"/>
    </row>
    <row r="28" ht="22" customHeight="1">
      <c r="A28" s="0"/>
      <c r="B28" s="19"/>
      <c r="C28" s="19"/>
      <c r="D28" s="22"/>
      <c r="E28" s="20"/>
      <c r="F28" s="22"/>
      <c r="G28" s="22"/>
      <c r="H28" s="6" t="str">
        <f>IF(ISNUMBER(F28),IF(OR(AND(ISNUMBER(I28),I28&lt;F28),AND(ISNUMBER(K28),K28&lt;F28),AND(ISNUMBER(M28),M28&lt;F28),AND(ISNUMBER(O28),O28&lt;F28),AND(ISNUMBER(Q28),Q28&lt;F28),AND(ISNUMBER(S28),S28&lt;F28)),"!",""),"")</f>
        <v/>
      </c>
      <c r="I28" s="22"/>
      <c r="J28" s="27" t="str">
        <f>IF(I28="","",IF(AND(ISNUMBER(I28),ISNUMBER(G28),ISNUMBER(D28)),IF(D28&gt;0,ROUNDUP(ROUND(IF(G28&gt;I28,G28-I28,0)/D28,6),0)*D28,"À compléter"),"À compléter"))</f>
        <v/>
      </c>
      <c r="K28" s="22"/>
      <c r="L28" s="27" t="str">
        <f>IF(K28="","",IF(AND(ISNUMBER(K28),ISNUMBER(G28),ISNUMBER(D28)),IF(D28&gt;0,ROUNDUP(ROUND(IF(G28&gt;K28,G28-K28,0)/D28,6),0)*D28,"À compléter"),"À compléter"))</f>
        <v/>
      </c>
      <c r="M28" s="22"/>
      <c r="N28" s="27" t="str">
        <f>IF(M28="","",IF(AND(ISNUMBER(M28),ISNUMBER(G28),ISNUMBER(D28)),IF(D28&gt;0,ROUNDUP(ROUND(IF(G28&gt;M28,G28-M28,0)/D28,6),0)*D28,"À compléter"),"À compléter"))</f>
        <v/>
      </c>
      <c r="O28" s="22"/>
      <c r="P28" s="27" t="str">
        <f>IF(O28="","",IF(AND(ISNUMBER(O28),ISNUMBER(G28),ISNUMBER(D28)),IF(D28&gt;0,ROUNDUP(ROUND(IF(G28&gt;O28,G28-O28,0)/D28,6),0)*D28,"À compléter"),"À compléter"))</f>
        <v/>
      </c>
      <c r="Q28" s="22"/>
      <c r="R28" s="27" t="str">
        <f>IF(Q28="","",IF(AND(ISNUMBER(Q28),ISNUMBER(G28),ISNUMBER(D28)),IF(D28&gt;0,ROUNDUP(ROUND(IF(G28&gt;Q28,G28-Q28,0)/D28,6),0)*D28,"À compléter"),"À compléter"))</f>
        <v/>
      </c>
      <c r="S28" s="22"/>
      <c r="T28" s="27" t="str">
        <f>IF(S28="","",IF(AND(ISNUMBER(S28),ISNUMBER(G28),ISNUMBER(D28)),IF(D28&gt;0,ROUNDUP(ROUND(IF(G28&gt;S28,G28-S28,0)/D28,6),0)*D28,"À compléter"),"À compléter"))</f>
        <v/>
      </c>
      <c r="U28" s="0"/>
    </row>
    <row r="29" ht="22" customHeight="1">
      <c r="A29" s="0"/>
      <c r="B29" s="19"/>
      <c r="C29" s="19"/>
      <c r="D29" s="22"/>
      <c r="E29" s="20"/>
      <c r="F29" s="22"/>
      <c r="G29" s="22"/>
      <c r="H29" s="6" t="str">
        <f>IF(ISNUMBER(F29),IF(OR(AND(ISNUMBER(I29),I29&lt;F29),AND(ISNUMBER(K29),K29&lt;F29),AND(ISNUMBER(M29),M29&lt;F29),AND(ISNUMBER(O29),O29&lt;F29),AND(ISNUMBER(Q29),Q29&lt;F29),AND(ISNUMBER(S29),S29&lt;F29)),"!",""),"")</f>
        <v/>
      </c>
      <c r="I29" s="22"/>
      <c r="J29" s="27" t="str">
        <f>IF(I29="","",IF(AND(ISNUMBER(I29),ISNUMBER(G29),ISNUMBER(D29)),IF(D29&gt;0,ROUNDUP(ROUND(IF(G29&gt;I29,G29-I29,0)/D29,6),0)*D29,"À compléter"),"À compléter"))</f>
        <v/>
      </c>
      <c r="K29" s="22"/>
      <c r="L29" s="27" t="str">
        <f>IF(K29="","",IF(AND(ISNUMBER(K29),ISNUMBER(G29),ISNUMBER(D29)),IF(D29&gt;0,ROUNDUP(ROUND(IF(G29&gt;K29,G29-K29,0)/D29,6),0)*D29,"À compléter"),"À compléter"))</f>
        <v/>
      </c>
      <c r="M29" s="22"/>
      <c r="N29" s="27" t="str">
        <f>IF(M29="","",IF(AND(ISNUMBER(M29),ISNUMBER(G29),ISNUMBER(D29)),IF(D29&gt;0,ROUNDUP(ROUND(IF(G29&gt;M29,G29-M29,0)/D29,6),0)*D29,"À compléter"),"À compléter"))</f>
        <v/>
      </c>
      <c r="O29" s="22"/>
      <c r="P29" s="27" t="str">
        <f>IF(O29="","",IF(AND(ISNUMBER(O29),ISNUMBER(G29),ISNUMBER(D29)),IF(D29&gt;0,ROUNDUP(ROUND(IF(G29&gt;O29,G29-O29,0)/D29,6),0)*D29,"À compléter"),"À compléter"))</f>
        <v/>
      </c>
      <c r="Q29" s="22"/>
      <c r="R29" s="27" t="str">
        <f>IF(Q29="","",IF(AND(ISNUMBER(Q29),ISNUMBER(G29),ISNUMBER(D29)),IF(D29&gt;0,ROUNDUP(ROUND(IF(G29&gt;Q29,G29-Q29,0)/D29,6),0)*D29,"À compléter"),"À compléter"))</f>
        <v/>
      </c>
      <c r="S29" s="22"/>
      <c r="T29" s="27" t="str">
        <f>IF(S29="","",IF(AND(ISNUMBER(S29),ISNUMBER(G29),ISNUMBER(D29)),IF(D29&gt;0,ROUNDUP(ROUND(IF(G29&gt;S29,G29-S29,0)/D29,6),0)*D29,"À compléter"),"À compléter"))</f>
        <v/>
      </c>
      <c r="U29" s="0"/>
    </row>
    <row r="30" ht="22" customHeight="1">
      <c r="A30" s="0"/>
      <c r="B30" s="19"/>
      <c r="C30" s="19"/>
      <c r="D30" s="22"/>
      <c r="E30" s="20"/>
      <c r="F30" s="22"/>
      <c r="G30" s="22"/>
      <c r="H30" s="6" t="str">
        <f>IF(ISNUMBER(F30),IF(OR(AND(ISNUMBER(I30),I30&lt;F30),AND(ISNUMBER(K30),K30&lt;F30),AND(ISNUMBER(M30),M30&lt;F30),AND(ISNUMBER(O30),O30&lt;F30),AND(ISNUMBER(Q30),Q30&lt;F30),AND(ISNUMBER(S30),S30&lt;F30)),"!",""),"")</f>
        <v/>
      </c>
      <c r="I30" s="22"/>
      <c r="J30" s="27" t="str">
        <f>IF(I30="","",IF(AND(ISNUMBER(I30),ISNUMBER(G30),ISNUMBER(D30)),IF(D30&gt;0,ROUNDUP(ROUND(IF(G30&gt;I30,G30-I30,0)/D30,6),0)*D30,"À compléter"),"À compléter"))</f>
        <v/>
      </c>
      <c r="K30" s="22"/>
      <c r="L30" s="27" t="str">
        <f>IF(K30="","",IF(AND(ISNUMBER(K30),ISNUMBER(G30),ISNUMBER(D30)),IF(D30&gt;0,ROUNDUP(ROUND(IF(G30&gt;K30,G30-K30,0)/D30,6),0)*D30,"À compléter"),"À compléter"))</f>
        <v/>
      </c>
      <c r="M30" s="22"/>
      <c r="N30" s="27" t="str">
        <f>IF(M30="","",IF(AND(ISNUMBER(M30),ISNUMBER(G30),ISNUMBER(D30)),IF(D30&gt;0,ROUNDUP(ROUND(IF(G30&gt;M30,G30-M30,0)/D30,6),0)*D30,"À compléter"),"À compléter"))</f>
        <v/>
      </c>
      <c r="O30" s="22"/>
      <c r="P30" s="27" t="str">
        <f>IF(O30="","",IF(AND(ISNUMBER(O30),ISNUMBER(G30),ISNUMBER(D30)),IF(D30&gt;0,ROUNDUP(ROUND(IF(G30&gt;O30,G30-O30,0)/D30,6),0)*D30,"À compléter"),"À compléter"))</f>
        <v/>
      </c>
      <c r="Q30" s="22"/>
      <c r="R30" s="27" t="str">
        <f>IF(Q30="","",IF(AND(ISNUMBER(Q30),ISNUMBER(G30),ISNUMBER(D30)),IF(D30&gt;0,ROUNDUP(ROUND(IF(G30&gt;Q30,G30-Q30,0)/D30,6),0)*D30,"À compléter"),"À compléter"))</f>
        <v/>
      </c>
      <c r="S30" s="22"/>
      <c r="T30" s="27" t="str">
        <f>IF(S30="","",IF(AND(ISNUMBER(S30),ISNUMBER(G30),ISNUMBER(D30)),IF(D30&gt;0,ROUNDUP(ROUND(IF(G30&gt;S30,G30-S30,0)/D30,6),0)*D30,"À compléter"),"À compléter"))</f>
        <v/>
      </c>
      <c r="U30" s="0"/>
    </row>
    <row r="31" ht="22" customHeight="1">
      <c r="A31" s="0"/>
      <c r="B31" s="19"/>
      <c r="C31" s="19"/>
      <c r="D31" s="22"/>
      <c r="E31" s="20"/>
      <c r="F31" s="22"/>
      <c r="G31" s="22"/>
      <c r="H31" s="6" t="str">
        <f>IF(ISNUMBER(F31),IF(OR(AND(ISNUMBER(I31),I31&lt;F31),AND(ISNUMBER(K31),K31&lt;F31),AND(ISNUMBER(M31),M31&lt;F31),AND(ISNUMBER(O31),O31&lt;F31),AND(ISNUMBER(Q31),Q31&lt;F31),AND(ISNUMBER(S31),S31&lt;F31)),"!",""),"")</f>
        <v/>
      </c>
      <c r="I31" s="22"/>
      <c r="J31" s="27" t="str">
        <f>IF(I31="","",IF(AND(ISNUMBER(I31),ISNUMBER(G31),ISNUMBER(D31)),IF(D31&gt;0,ROUNDUP(ROUND(IF(G31&gt;I31,G31-I31,0)/D31,6),0)*D31,"À compléter"),"À compléter"))</f>
        <v/>
      </c>
      <c r="K31" s="22"/>
      <c r="L31" s="27" t="str">
        <f>IF(K31="","",IF(AND(ISNUMBER(K31),ISNUMBER(G31),ISNUMBER(D31)),IF(D31&gt;0,ROUNDUP(ROUND(IF(G31&gt;K31,G31-K31,0)/D31,6),0)*D31,"À compléter"),"À compléter"))</f>
        <v/>
      </c>
      <c r="M31" s="22"/>
      <c r="N31" s="27" t="str">
        <f>IF(M31="","",IF(AND(ISNUMBER(M31),ISNUMBER(G31),ISNUMBER(D31)),IF(D31&gt;0,ROUNDUP(ROUND(IF(G31&gt;M31,G31-M31,0)/D31,6),0)*D31,"À compléter"),"À compléter"))</f>
        <v/>
      </c>
      <c r="O31" s="22"/>
      <c r="P31" s="27" t="str">
        <f>IF(O31="","",IF(AND(ISNUMBER(O31),ISNUMBER(G31),ISNUMBER(D31)),IF(D31&gt;0,ROUNDUP(ROUND(IF(G31&gt;O31,G31-O31,0)/D31,6),0)*D31,"À compléter"),"À compléter"))</f>
        <v/>
      </c>
      <c r="Q31" s="22"/>
      <c r="R31" s="27" t="str">
        <f>IF(Q31="","",IF(AND(ISNUMBER(Q31),ISNUMBER(G31),ISNUMBER(D31)),IF(D31&gt;0,ROUNDUP(ROUND(IF(G31&gt;Q31,G31-Q31,0)/D31,6),0)*D31,"À compléter"),"À compléter"))</f>
        <v/>
      </c>
      <c r="S31" s="22"/>
      <c r="T31" s="27" t="str">
        <f>IF(S31="","",IF(AND(ISNUMBER(S31),ISNUMBER(G31),ISNUMBER(D31)),IF(D31&gt;0,ROUNDUP(ROUND(IF(G31&gt;S31,G31-S31,0)/D31,6),0)*D31,"À compléter"),"À compléter"))</f>
        <v/>
      </c>
      <c r="U31" s="0"/>
    </row>
    <row r="32" ht="22" customHeight="1">
      <c r="A32" s="0"/>
      <c r="B32" s="19"/>
      <c r="C32" s="19"/>
      <c r="D32" s="22"/>
      <c r="E32" s="20"/>
      <c r="F32" s="22"/>
      <c r="G32" s="22"/>
      <c r="H32" s="6" t="str">
        <f>IF(ISNUMBER(F32),IF(OR(AND(ISNUMBER(I32),I32&lt;F32),AND(ISNUMBER(K32),K32&lt;F32),AND(ISNUMBER(M32),M32&lt;F32),AND(ISNUMBER(O32),O32&lt;F32),AND(ISNUMBER(Q32),Q32&lt;F32),AND(ISNUMBER(S32),S32&lt;F32)),"!",""),"")</f>
        <v/>
      </c>
      <c r="I32" s="22"/>
      <c r="J32" s="27" t="str">
        <f>IF(I32="","",IF(AND(ISNUMBER(I32),ISNUMBER(G32),ISNUMBER(D32)),IF(D32&gt;0,ROUNDUP(ROUND(IF(G32&gt;I32,G32-I32,0)/D32,6),0)*D32,"À compléter"),"À compléter"))</f>
        <v/>
      </c>
      <c r="K32" s="22"/>
      <c r="L32" s="27" t="str">
        <f>IF(K32="","",IF(AND(ISNUMBER(K32),ISNUMBER(G32),ISNUMBER(D32)),IF(D32&gt;0,ROUNDUP(ROUND(IF(G32&gt;K32,G32-K32,0)/D32,6),0)*D32,"À compléter"),"À compléter"))</f>
        <v/>
      </c>
      <c r="M32" s="22"/>
      <c r="N32" s="27" t="str">
        <f>IF(M32="","",IF(AND(ISNUMBER(M32),ISNUMBER(G32),ISNUMBER(D32)),IF(D32&gt;0,ROUNDUP(ROUND(IF(G32&gt;M32,G32-M32,0)/D32,6),0)*D32,"À compléter"),"À compléter"))</f>
        <v/>
      </c>
      <c r="O32" s="22"/>
      <c r="P32" s="27" t="str">
        <f>IF(O32="","",IF(AND(ISNUMBER(O32),ISNUMBER(G32),ISNUMBER(D32)),IF(D32&gt;0,ROUNDUP(ROUND(IF(G32&gt;O32,G32-O32,0)/D32,6),0)*D32,"À compléter"),"À compléter"))</f>
        <v/>
      </c>
      <c r="Q32" s="22"/>
      <c r="R32" s="27" t="str">
        <f>IF(Q32="","",IF(AND(ISNUMBER(Q32),ISNUMBER(G32),ISNUMBER(D32)),IF(D32&gt;0,ROUNDUP(ROUND(IF(G32&gt;Q32,G32-Q32,0)/D32,6),0)*D32,"À compléter"),"À compléter"))</f>
        <v/>
      </c>
      <c r="S32" s="22"/>
      <c r="T32" s="27" t="str">
        <f>IF(S32="","",IF(AND(ISNUMBER(S32),ISNUMBER(G32),ISNUMBER(D32)),IF(D32&gt;0,ROUNDUP(ROUND(IF(G32&gt;S32,G32-S32,0)/D32,6),0)*D32,"À compléter"),"À compléter"))</f>
        <v/>
      </c>
      <c r="U32" s="0"/>
    </row>
    <row r="33" ht="22" customHeight="1">
      <c r="A33" s="0"/>
      <c r="B33" s="19"/>
      <c r="C33" s="19"/>
      <c r="D33" s="22"/>
      <c r="E33" s="20"/>
      <c r="F33" s="22"/>
      <c r="G33" s="22"/>
      <c r="H33" s="6" t="str">
        <f>IF(ISNUMBER(F33),IF(OR(AND(ISNUMBER(I33),I33&lt;F33),AND(ISNUMBER(K33),K33&lt;F33),AND(ISNUMBER(M33),M33&lt;F33),AND(ISNUMBER(O33),O33&lt;F33),AND(ISNUMBER(Q33),Q33&lt;F33),AND(ISNUMBER(S33),S33&lt;F33)),"!",""),"")</f>
        <v/>
      </c>
      <c r="I33" s="22"/>
      <c r="J33" s="27" t="str">
        <f>IF(I33="","",IF(AND(ISNUMBER(I33),ISNUMBER(G33),ISNUMBER(D33)),IF(D33&gt;0,ROUNDUP(ROUND(IF(G33&gt;I33,G33-I33,0)/D33,6),0)*D33,"À compléter"),"À compléter"))</f>
        <v/>
      </c>
      <c r="K33" s="22"/>
      <c r="L33" s="27" t="str">
        <f>IF(K33="","",IF(AND(ISNUMBER(K33),ISNUMBER(G33),ISNUMBER(D33)),IF(D33&gt;0,ROUNDUP(ROUND(IF(G33&gt;K33,G33-K33,0)/D33,6),0)*D33,"À compléter"),"À compléter"))</f>
        <v/>
      </c>
      <c r="M33" s="22"/>
      <c r="N33" s="27" t="str">
        <f>IF(M33="","",IF(AND(ISNUMBER(M33),ISNUMBER(G33),ISNUMBER(D33)),IF(D33&gt;0,ROUNDUP(ROUND(IF(G33&gt;M33,G33-M33,0)/D33,6),0)*D33,"À compléter"),"À compléter"))</f>
        <v/>
      </c>
      <c r="O33" s="22"/>
      <c r="P33" s="27" t="str">
        <f>IF(O33="","",IF(AND(ISNUMBER(O33),ISNUMBER(G33),ISNUMBER(D33)),IF(D33&gt;0,ROUNDUP(ROUND(IF(G33&gt;O33,G33-O33,0)/D33,6),0)*D33,"À compléter"),"À compléter"))</f>
        <v/>
      </c>
      <c r="Q33" s="22"/>
      <c r="R33" s="27" t="str">
        <f>IF(Q33="","",IF(AND(ISNUMBER(Q33),ISNUMBER(G33),ISNUMBER(D33)),IF(D33&gt;0,ROUNDUP(ROUND(IF(G33&gt;Q33,G33-Q33,0)/D33,6),0)*D33,"À compléter"),"À compléter"))</f>
        <v/>
      </c>
      <c r="S33" s="22"/>
      <c r="T33" s="27" t="str">
        <f>IF(S33="","",IF(AND(ISNUMBER(S33),ISNUMBER(G33),ISNUMBER(D33)),IF(D33&gt;0,ROUNDUP(ROUND(IF(G33&gt;S33,G33-S33,0)/D33,6),0)*D33,"À compléter"),"À compléter"))</f>
        <v/>
      </c>
      <c r="U33" s="0"/>
    </row>
    <row r="34" ht="22" customHeight="1">
      <c r="A34" s="0"/>
      <c r="B34" s="19"/>
      <c r="C34" s="19"/>
      <c r="D34" s="22"/>
      <c r="E34" s="20"/>
      <c r="F34" s="22"/>
      <c r="G34" s="22"/>
      <c r="H34" s="6" t="str">
        <f>IF(ISNUMBER(F34),IF(OR(AND(ISNUMBER(I34),I34&lt;F34),AND(ISNUMBER(K34),K34&lt;F34),AND(ISNUMBER(M34),M34&lt;F34),AND(ISNUMBER(O34),O34&lt;F34),AND(ISNUMBER(Q34),Q34&lt;F34),AND(ISNUMBER(S34),S34&lt;F34)),"!",""),"")</f>
        <v/>
      </c>
      <c r="I34" s="22"/>
      <c r="J34" s="27" t="str">
        <f>IF(I34="","",IF(AND(ISNUMBER(I34),ISNUMBER(G34),ISNUMBER(D34)),IF(D34&gt;0,ROUNDUP(ROUND(IF(G34&gt;I34,G34-I34,0)/D34,6),0)*D34,"À compléter"),"À compléter"))</f>
        <v/>
      </c>
      <c r="K34" s="22"/>
      <c r="L34" s="27" t="str">
        <f>IF(K34="","",IF(AND(ISNUMBER(K34),ISNUMBER(G34),ISNUMBER(D34)),IF(D34&gt;0,ROUNDUP(ROUND(IF(G34&gt;K34,G34-K34,0)/D34,6),0)*D34,"À compléter"),"À compléter"))</f>
        <v/>
      </c>
      <c r="M34" s="22"/>
      <c r="N34" s="27" t="str">
        <f>IF(M34="","",IF(AND(ISNUMBER(M34),ISNUMBER(G34),ISNUMBER(D34)),IF(D34&gt;0,ROUNDUP(ROUND(IF(G34&gt;M34,G34-M34,0)/D34,6),0)*D34,"À compléter"),"À compléter"))</f>
        <v/>
      </c>
      <c r="O34" s="22"/>
      <c r="P34" s="27" t="str">
        <f>IF(O34="","",IF(AND(ISNUMBER(O34),ISNUMBER(G34),ISNUMBER(D34)),IF(D34&gt;0,ROUNDUP(ROUND(IF(G34&gt;O34,G34-O34,0)/D34,6),0)*D34,"À compléter"),"À compléter"))</f>
        <v/>
      </c>
      <c r="Q34" s="22"/>
      <c r="R34" s="27" t="str">
        <f>IF(Q34="","",IF(AND(ISNUMBER(Q34),ISNUMBER(G34),ISNUMBER(D34)),IF(D34&gt;0,ROUNDUP(ROUND(IF(G34&gt;Q34,G34-Q34,0)/D34,6),0)*D34,"À compléter"),"À compléter"))</f>
        <v/>
      </c>
      <c r="S34" s="22"/>
      <c r="T34" s="27" t="str">
        <f>IF(S34="","",IF(AND(ISNUMBER(S34),ISNUMBER(G34),ISNUMBER(D34)),IF(D34&gt;0,ROUNDUP(ROUND(IF(G34&gt;S34,G34-S34,0)/D34,6),0)*D34,"À compléter"),"À compléter"))</f>
        <v/>
      </c>
      <c r="U34" s="0"/>
    </row>
    <row r="35" ht="22" customHeight="1">
      <c r="A35" s="0"/>
      <c r="B35" s="19"/>
      <c r="C35" s="19"/>
      <c r="D35" s="22"/>
      <c r="E35" s="20"/>
      <c r="F35" s="22"/>
      <c r="G35" s="22"/>
      <c r="H35" s="6" t="str">
        <f>IF(ISNUMBER(F35),IF(OR(AND(ISNUMBER(I35),I35&lt;F35),AND(ISNUMBER(K35),K35&lt;F35),AND(ISNUMBER(M35),M35&lt;F35),AND(ISNUMBER(O35),O35&lt;F35),AND(ISNUMBER(Q35),Q35&lt;F35),AND(ISNUMBER(S35),S35&lt;F35)),"!",""),"")</f>
        <v/>
      </c>
      <c r="I35" s="22"/>
      <c r="J35" s="27" t="str">
        <f>IF(I35="","",IF(AND(ISNUMBER(I35),ISNUMBER(G35),ISNUMBER(D35)),IF(D35&gt;0,ROUNDUP(ROUND(IF(G35&gt;I35,G35-I35,0)/D35,6),0)*D35,"À compléter"),"À compléter"))</f>
        <v/>
      </c>
      <c r="K35" s="22"/>
      <c r="L35" s="27" t="str">
        <f>IF(K35="","",IF(AND(ISNUMBER(K35),ISNUMBER(G35),ISNUMBER(D35)),IF(D35&gt;0,ROUNDUP(ROUND(IF(G35&gt;K35,G35-K35,0)/D35,6),0)*D35,"À compléter"),"À compléter"))</f>
        <v/>
      </c>
      <c r="M35" s="22"/>
      <c r="N35" s="27" t="str">
        <f>IF(M35="","",IF(AND(ISNUMBER(M35),ISNUMBER(G35),ISNUMBER(D35)),IF(D35&gt;0,ROUNDUP(ROUND(IF(G35&gt;M35,G35-M35,0)/D35,6),0)*D35,"À compléter"),"À compléter"))</f>
        <v/>
      </c>
      <c r="O35" s="22"/>
      <c r="P35" s="27" t="str">
        <f>IF(O35="","",IF(AND(ISNUMBER(O35),ISNUMBER(G35),ISNUMBER(D35)),IF(D35&gt;0,ROUNDUP(ROUND(IF(G35&gt;O35,G35-O35,0)/D35,6),0)*D35,"À compléter"),"À compléter"))</f>
        <v/>
      </c>
      <c r="Q35" s="22"/>
      <c r="R35" s="27" t="str">
        <f>IF(Q35="","",IF(AND(ISNUMBER(Q35),ISNUMBER(G35),ISNUMBER(D35)),IF(D35&gt;0,ROUNDUP(ROUND(IF(G35&gt;Q35,G35-Q35,0)/D35,6),0)*D35,"À compléter"),"À compléter"))</f>
        <v/>
      </c>
      <c r="S35" s="22"/>
      <c r="T35" s="27" t="str">
        <f>IF(S35="","",IF(AND(ISNUMBER(S35),ISNUMBER(G35),ISNUMBER(D35)),IF(D35&gt;0,ROUNDUP(ROUND(IF(G35&gt;S35,G35-S35,0)/D35,6),0)*D35,"À compléter"),"À compléter"))</f>
        <v/>
      </c>
      <c r="U35" s="0"/>
    </row>
    <row r="36" ht="22" customHeight="1">
      <c r="A36" s="0"/>
      <c r="B36" s="19"/>
      <c r="C36" s="19"/>
      <c r="D36" s="22"/>
      <c r="E36" s="20"/>
      <c r="F36" s="22"/>
      <c r="G36" s="22"/>
      <c r="H36" s="6" t="str">
        <f>IF(ISNUMBER(F36),IF(OR(AND(ISNUMBER(I36),I36&lt;F36),AND(ISNUMBER(K36),K36&lt;F36),AND(ISNUMBER(M36),M36&lt;F36),AND(ISNUMBER(O36),O36&lt;F36),AND(ISNUMBER(Q36),Q36&lt;F36),AND(ISNUMBER(S36),S36&lt;F36)),"!",""),"")</f>
        <v/>
      </c>
      <c r="I36" s="22"/>
      <c r="J36" s="27" t="str">
        <f>IF(I36="","",IF(AND(ISNUMBER(I36),ISNUMBER(G36),ISNUMBER(D36)),IF(D36&gt;0,ROUNDUP(ROUND(IF(G36&gt;I36,G36-I36,0)/D36,6),0)*D36,"À compléter"),"À compléter"))</f>
        <v/>
      </c>
      <c r="K36" s="22"/>
      <c r="L36" s="27" t="str">
        <f>IF(K36="","",IF(AND(ISNUMBER(K36),ISNUMBER(G36),ISNUMBER(D36)),IF(D36&gt;0,ROUNDUP(ROUND(IF(G36&gt;K36,G36-K36,0)/D36,6),0)*D36,"À compléter"),"À compléter"))</f>
        <v/>
      </c>
      <c r="M36" s="22"/>
      <c r="N36" s="27" t="str">
        <f>IF(M36="","",IF(AND(ISNUMBER(M36),ISNUMBER(G36),ISNUMBER(D36)),IF(D36&gt;0,ROUNDUP(ROUND(IF(G36&gt;M36,G36-M36,0)/D36,6),0)*D36,"À compléter"),"À compléter"))</f>
        <v/>
      </c>
      <c r="O36" s="22"/>
      <c r="P36" s="27" t="str">
        <f>IF(O36="","",IF(AND(ISNUMBER(O36),ISNUMBER(G36),ISNUMBER(D36)),IF(D36&gt;0,ROUNDUP(ROUND(IF(G36&gt;O36,G36-O36,0)/D36,6),0)*D36,"À compléter"),"À compléter"))</f>
        <v/>
      </c>
      <c r="Q36" s="22"/>
      <c r="R36" s="27" t="str">
        <f>IF(Q36="","",IF(AND(ISNUMBER(Q36),ISNUMBER(G36),ISNUMBER(D36)),IF(D36&gt;0,ROUNDUP(ROUND(IF(G36&gt;Q36,G36-Q36,0)/D36,6),0)*D36,"À compléter"),"À compléter"))</f>
        <v/>
      </c>
      <c r="S36" s="22"/>
      <c r="T36" s="27" t="str">
        <f>IF(S36="","",IF(AND(ISNUMBER(S36),ISNUMBER(G36),ISNUMBER(D36)),IF(D36&gt;0,ROUNDUP(ROUND(IF(G36&gt;S36,G36-S36,0)/D36,6),0)*D36,"À compléter"),"À compléter"))</f>
        <v/>
      </c>
      <c r="U36" s="0"/>
    </row>
    <row r="37" ht="22" customHeight="1">
      <c r="A37" s="0"/>
      <c r="B37" s="19"/>
      <c r="C37" s="19"/>
      <c r="D37" s="22"/>
      <c r="E37" s="20"/>
      <c r="F37" s="22"/>
      <c r="G37" s="22"/>
      <c r="H37" s="6" t="str">
        <f>IF(ISNUMBER(F37),IF(OR(AND(ISNUMBER(I37),I37&lt;F37),AND(ISNUMBER(K37),K37&lt;F37),AND(ISNUMBER(M37),M37&lt;F37),AND(ISNUMBER(O37),O37&lt;F37),AND(ISNUMBER(Q37),Q37&lt;F37),AND(ISNUMBER(S37),S37&lt;F37)),"!",""),"")</f>
        <v/>
      </c>
      <c r="I37" s="22"/>
      <c r="J37" s="27" t="str">
        <f>IF(I37="","",IF(AND(ISNUMBER(I37),ISNUMBER(G37),ISNUMBER(D37)),IF(D37&gt;0,ROUNDUP(ROUND(IF(G37&gt;I37,G37-I37,0)/D37,6),0)*D37,"À compléter"),"À compléter"))</f>
        <v/>
      </c>
      <c r="K37" s="22"/>
      <c r="L37" s="27" t="str">
        <f>IF(K37="","",IF(AND(ISNUMBER(K37),ISNUMBER(G37),ISNUMBER(D37)),IF(D37&gt;0,ROUNDUP(ROUND(IF(G37&gt;K37,G37-K37,0)/D37,6),0)*D37,"À compléter"),"À compléter"))</f>
        <v/>
      </c>
      <c r="M37" s="22"/>
      <c r="N37" s="27" t="str">
        <f>IF(M37="","",IF(AND(ISNUMBER(M37),ISNUMBER(G37),ISNUMBER(D37)),IF(D37&gt;0,ROUNDUP(ROUND(IF(G37&gt;M37,G37-M37,0)/D37,6),0)*D37,"À compléter"),"À compléter"))</f>
        <v/>
      </c>
      <c r="O37" s="22"/>
      <c r="P37" s="27" t="str">
        <f>IF(O37="","",IF(AND(ISNUMBER(O37),ISNUMBER(G37),ISNUMBER(D37)),IF(D37&gt;0,ROUNDUP(ROUND(IF(G37&gt;O37,G37-O37,0)/D37,6),0)*D37,"À compléter"),"À compléter"))</f>
        <v/>
      </c>
      <c r="Q37" s="22"/>
      <c r="R37" s="27" t="str">
        <f>IF(Q37="","",IF(AND(ISNUMBER(Q37),ISNUMBER(G37),ISNUMBER(D37)),IF(D37&gt;0,ROUNDUP(ROUND(IF(G37&gt;Q37,G37-Q37,0)/D37,6),0)*D37,"À compléter"),"À compléter"))</f>
        <v/>
      </c>
      <c r="S37" s="22"/>
      <c r="T37" s="27" t="str">
        <f>IF(S37="","",IF(AND(ISNUMBER(S37),ISNUMBER(G37),ISNUMBER(D37)),IF(D37&gt;0,ROUNDUP(ROUND(IF(G37&gt;S37,G37-S37,0)/D37,6),0)*D37,"À compléter"),"À compléter"))</f>
        <v/>
      </c>
      <c r="U37" s="0"/>
    </row>
    <row r="38" ht="22" customHeight="1">
      <c r="A38" s="0"/>
      <c r="B38" s="19"/>
      <c r="C38" s="19"/>
      <c r="D38" s="22"/>
      <c r="E38" s="20"/>
      <c r="F38" s="22"/>
      <c r="G38" s="22"/>
      <c r="H38" s="6" t="str">
        <f>IF(ISNUMBER(F38),IF(OR(AND(ISNUMBER(I38),I38&lt;F38),AND(ISNUMBER(K38),K38&lt;F38),AND(ISNUMBER(M38),M38&lt;F38),AND(ISNUMBER(O38),O38&lt;F38),AND(ISNUMBER(Q38),Q38&lt;F38),AND(ISNUMBER(S38),S38&lt;F38)),"!",""),"")</f>
        <v/>
      </c>
      <c r="I38" s="22"/>
      <c r="J38" s="27" t="str">
        <f>IF(I38="","",IF(AND(ISNUMBER(I38),ISNUMBER(G38),ISNUMBER(D38)),IF(D38&gt;0,ROUNDUP(ROUND(IF(G38&gt;I38,G38-I38,0)/D38,6),0)*D38,"À compléter"),"À compléter"))</f>
        <v/>
      </c>
      <c r="K38" s="22"/>
      <c r="L38" s="27" t="str">
        <f>IF(K38="","",IF(AND(ISNUMBER(K38),ISNUMBER(G38),ISNUMBER(D38)),IF(D38&gt;0,ROUNDUP(ROUND(IF(G38&gt;K38,G38-K38,0)/D38,6),0)*D38,"À compléter"),"À compléter"))</f>
        <v/>
      </c>
      <c r="M38" s="22"/>
      <c r="N38" s="27" t="str">
        <f>IF(M38="","",IF(AND(ISNUMBER(M38),ISNUMBER(G38),ISNUMBER(D38)),IF(D38&gt;0,ROUNDUP(ROUND(IF(G38&gt;M38,G38-M38,0)/D38,6),0)*D38,"À compléter"),"À compléter"))</f>
        <v/>
      </c>
      <c r="O38" s="22"/>
      <c r="P38" s="27" t="str">
        <f>IF(O38="","",IF(AND(ISNUMBER(O38),ISNUMBER(G38),ISNUMBER(D38)),IF(D38&gt;0,ROUNDUP(ROUND(IF(G38&gt;O38,G38-O38,0)/D38,6),0)*D38,"À compléter"),"À compléter"))</f>
        <v/>
      </c>
      <c r="Q38" s="22"/>
      <c r="R38" s="27" t="str">
        <f>IF(Q38="","",IF(AND(ISNUMBER(Q38),ISNUMBER(G38),ISNUMBER(D38)),IF(D38&gt;0,ROUNDUP(ROUND(IF(G38&gt;Q38,G38-Q38,0)/D38,6),0)*D38,"À compléter"),"À compléter"))</f>
        <v/>
      </c>
      <c r="S38" s="22"/>
      <c r="T38" s="27" t="str">
        <f>IF(S38="","",IF(AND(ISNUMBER(S38),ISNUMBER(G38),ISNUMBER(D38)),IF(D38&gt;0,ROUNDUP(ROUND(IF(G38&gt;S38,G38-S38,0)/D38,6),0)*D38,"À compléter"),"À compléter"))</f>
        <v/>
      </c>
      <c r="U38" s="0"/>
    </row>
    <row r="39" ht="22" customHeight="1">
      <c r="A39" s="0"/>
      <c r="B39" s="19"/>
      <c r="C39" s="19"/>
      <c r="D39" s="22"/>
      <c r="E39" s="20"/>
      <c r="F39" s="22"/>
      <c r="G39" s="22"/>
      <c r="H39" s="6" t="str">
        <f>IF(ISNUMBER(F39),IF(OR(AND(ISNUMBER(I39),I39&lt;F39),AND(ISNUMBER(K39),K39&lt;F39),AND(ISNUMBER(M39),M39&lt;F39),AND(ISNUMBER(O39),O39&lt;F39),AND(ISNUMBER(Q39),Q39&lt;F39),AND(ISNUMBER(S39),S39&lt;F39)),"!",""),"")</f>
        <v/>
      </c>
      <c r="I39" s="22"/>
      <c r="J39" s="27" t="str">
        <f>IF(I39="","",IF(AND(ISNUMBER(I39),ISNUMBER(G39),ISNUMBER(D39)),IF(D39&gt;0,ROUNDUP(ROUND(IF(G39&gt;I39,G39-I39,0)/D39,6),0)*D39,"À compléter"),"À compléter"))</f>
        <v/>
      </c>
      <c r="K39" s="22"/>
      <c r="L39" s="27" t="str">
        <f>IF(K39="","",IF(AND(ISNUMBER(K39),ISNUMBER(G39),ISNUMBER(D39)),IF(D39&gt;0,ROUNDUP(ROUND(IF(G39&gt;K39,G39-K39,0)/D39,6),0)*D39,"À compléter"),"À compléter"))</f>
        <v/>
      </c>
      <c r="M39" s="22"/>
      <c r="N39" s="27" t="str">
        <f>IF(M39="","",IF(AND(ISNUMBER(M39),ISNUMBER(G39),ISNUMBER(D39)),IF(D39&gt;0,ROUNDUP(ROUND(IF(G39&gt;M39,G39-M39,0)/D39,6),0)*D39,"À compléter"),"À compléter"))</f>
        <v/>
      </c>
      <c r="O39" s="22"/>
      <c r="P39" s="27" t="str">
        <f>IF(O39="","",IF(AND(ISNUMBER(O39),ISNUMBER(G39),ISNUMBER(D39)),IF(D39&gt;0,ROUNDUP(ROUND(IF(G39&gt;O39,G39-O39,0)/D39,6),0)*D39,"À compléter"),"À compléter"))</f>
        <v/>
      </c>
      <c r="Q39" s="22"/>
      <c r="R39" s="27" t="str">
        <f>IF(Q39="","",IF(AND(ISNUMBER(Q39),ISNUMBER(G39),ISNUMBER(D39)),IF(D39&gt;0,ROUNDUP(ROUND(IF(G39&gt;Q39,G39-Q39,0)/D39,6),0)*D39,"À compléter"),"À compléter"))</f>
        <v/>
      </c>
      <c r="S39" s="22"/>
      <c r="T39" s="27" t="str">
        <f>IF(S39="","",IF(AND(ISNUMBER(S39),ISNUMBER(G39),ISNUMBER(D39)),IF(D39&gt;0,ROUNDUP(ROUND(IF(G39&gt;S39,G39-S39,0)/D39,6),0)*D39,"À compléter"),"À compléter"))</f>
        <v/>
      </c>
      <c r="U39" s="0"/>
    </row>
    <row r="40" ht="22" customHeight="1">
      <c r="A40" s="0"/>
      <c r="B40" s="19"/>
      <c r="C40" s="19"/>
      <c r="D40" s="22"/>
      <c r="E40" s="20"/>
      <c r="F40" s="22"/>
      <c r="G40" s="22"/>
      <c r="H40" s="6" t="str">
        <f>IF(ISNUMBER(F40),IF(OR(AND(ISNUMBER(I40),I40&lt;F40),AND(ISNUMBER(K40),K40&lt;F40),AND(ISNUMBER(M40),M40&lt;F40),AND(ISNUMBER(O40),O40&lt;F40),AND(ISNUMBER(Q40),Q40&lt;F40),AND(ISNUMBER(S40),S40&lt;F40)),"!",""),"")</f>
        <v/>
      </c>
      <c r="I40" s="22"/>
      <c r="J40" s="27" t="str">
        <f>IF(I40="","",IF(AND(ISNUMBER(I40),ISNUMBER(G40),ISNUMBER(D40)),IF(D40&gt;0,ROUNDUP(ROUND(IF(G40&gt;I40,G40-I40,0)/D40,6),0)*D40,"À compléter"),"À compléter"))</f>
        <v/>
      </c>
      <c r="K40" s="22"/>
      <c r="L40" s="27" t="str">
        <f>IF(K40="","",IF(AND(ISNUMBER(K40),ISNUMBER(G40),ISNUMBER(D40)),IF(D40&gt;0,ROUNDUP(ROUND(IF(G40&gt;K40,G40-K40,0)/D40,6),0)*D40,"À compléter"),"À compléter"))</f>
        <v/>
      </c>
      <c r="M40" s="22"/>
      <c r="N40" s="27" t="str">
        <f>IF(M40="","",IF(AND(ISNUMBER(M40),ISNUMBER(G40),ISNUMBER(D40)),IF(D40&gt;0,ROUNDUP(ROUND(IF(G40&gt;M40,G40-M40,0)/D40,6),0)*D40,"À compléter"),"À compléter"))</f>
        <v/>
      </c>
      <c r="O40" s="22"/>
      <c r="P40" s="27" t="str">
        <f>IF(O40="","",IF(AND(ISNUMBER(O40),ISNUMBER(G40),ISNUMBER(D40)),IF(D40&gt;0,ROUNDUP(ROUND(IF(G40&gt;O40,G40-O40,0)/D40,6),0)*D40,"À compléter"),"À compléter"))</f>
        <v/>
      </c>
      <c r="Q40" s="22"/>
      <c r="R40" s="27" t="str">
        <f>IF(Q40="","",IF(AND(ISNUMBER(Q40),ISNUMBER(G40),ISNUMBER(D40)),IF(D40&gt;0,ROUNDUP(ROUND(IF(G40&gt;Q40,G40-Q40,0)/D40,6),0)*D40,"À compléter"),"À compléter"))</f>
        <v/>
      </c>
      <c r="S40" s="22"/>
      <c r="T40" s="27" t="str">
        <f>IF(S40="","",IF(AND(ISNUMBER(S40),ISNUMBER(G40),ISNUMBER(D40)),IF(D40&gt;0,ROUNDUP(ROUND(IF(G40&gt;S40,G40-S40,0)/D40,6),0)*D40,"À compléter"),"À compléter"))</f>
        <v/>
      </c>
      <c r="U40" s="0"/>
    </row>
    <row r="41" ht="20" customHeight="1">
      <c r="A41" s="0"/>
      <c r="B41" s="6" t="str">
        <f>IF(COUNTIF(J11:J40,"À compléter")+COUNTIF(L11:L40,"À compléter")+COUNTIF(N11:N40,"À compléter")+COUNTIF(P11:P40,"À compléter")+COUNTIF(R11:R40,"À compléter")+COUNTIF(T11:T40,"À compléter")&gt;0,"Une ligne est incomplète : il lui manque le colis ou le stock idéal.","")</f>
        <v/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0"/>
    </row>
    <row r="42" ht="12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</row>
    <row r="43" ht="30" customHeight="1">
      <c r="A43" s="0"/>
      <c r="B43" s="4" t="inlineStr">
        <is>
          <t xml:space="preserve">Colis : la quantité d’un colis, dans l’unité du stock. À commander : ce qui manque pour revenir au stock idéal, arrondi au colis entier. « ! » : un stock est passé sous votre stock mini. Vos fournisseurs et vos unités : onglet « Réglages ».</t>
        </is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0"/>
    </row>
    <row r="44" ht="24" customHeight="1">
      <c r="A44" s="0"/>
      <c r="B44" s="5" t="inlineStr">
        <is>
          <t xml:space="preserve">Dans Toby Pro, la commande se prépare par fournisseur, arrondie au colis → tobyapp.fr</t>
        </is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0"/>
    </row>
    <row r="45" ht="20" customHeight="1">
      <c r="A45" s="0"/>
      <c r="B45" s="4" t="inlineStr">
        <is>
          <t xml:space="preserve">Vos marges, sans les maths.  ·  Mode d’emploi : tobyapp.fr/modeles/cadencier-commande  ·  Libre de reproduction et d’usage en formation, avec mention de la source tobyapp.fr.</t>
        </is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0"/>
    </row>
    <row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</row>
    <row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</row>
  </sheetData>
  <mergeCells count="30">
    <mergeCell ref="B2:T2"/>
    <mergeCell ref="B3:T3"/>
    <mergeCell ref="B4:T4"/>
    <mergeCell ref="B6:G6"/>
    <mergeCell ref="C7:D7"/>
    <mergeCell ref="E8:G8"/>
    <mergeCell ref="E9:G9"/>
    <mergeCell ref="I6:T6"/>
    <mergeCell ref="I7:J7"/>
    <mergeCell ref="I8:J8"/>
    <mergeCell ref="I9:J9"/>
    <mergeCell ref="K7:L7"/>
    <mergeCell ref="K8:L8"/>
    <mergeCell ref="K9:L9"/>
    <mergeCell ref="M7:N7"/>
    <mergeCell ref="M8:N8"/>
    <mergeCell ref="M9:N9"/>
    <mergeCell ref="O7:P7"/>
    <mergeCell ref="O8:P8"/>
    <mergeCell ref="O9:P9"/>
    <mergeCell ref="Q7:R7"/>
    <mergeCell ref="Q8:R8"/>
    <mergeCell ref="Q9:R9"/>
    <mergeCell ref="S7:T7"/>
    <mergeCell ref="S8:T8"/>
    <mergeCell ref="S9:T9"/>
    <mergeCell ref="B41:T41"/>
    <mergeCell ref="B43:T43"/>
    <mergeCell ref="B44:T44"/>
    <mergeCell ref="B45:T45"/>
  </mergeCells>
  <conditionalFormatting sqref="I11:I40">
    <cfRule type="expression" dxfId="1" priority="1">
      <formula>AND(ISNUMBER(I11),ISNUMBER($F11),I11&lt;$F11)</formula>
    </cfRule>
  </conditionalFormatting>
  <conditionalFormatting sqref="K11:K40">
    <cfRule type="expression" dxfId="1" priority="2">
      <formula>AND(ISNUMBER(K11),ISNUMBER($F11),K11&lt;$F11)</formula>
    </cfRule>
  </conditionalFormatting>
  <conditionalFormatting sqref="M11:M40">
    <cfRule type="expression" dxfId="1" priority="3">
      <formula>AND(ISNUMBER(M11),ISNUMBER($F11),M11&lt;$F11)</formula>
    </cfRule>
  </conditionalFormatting>
  <conditionalFormatting sqref="O11:O40">
    <cfRule type="expression" dxfId="1" priority="4">
      <formula>AND(ISNUMBER(O11),ISNUMBER($F11),O11&lt;$F11)</formula>
    </cfRule>
  </conditionalFormatting>
  <conditionalFormatting sqref="Q11:Q40">
    <cfRule type="expression" dxfId="1" priority="5">
      <formula>AND(ISNUMBER(Q11),ISNUMBER($F11),Q11&lt;$F11)</formula>
    </cfRule>
  </conditionalFormatting>
  <conditionalFormatting sqref="S11:S40">
    <cfRule type="expression" dxfId="1" priority="6">
      <formula>AND(ISNUMBER(S11),ISNUMBER($F11),S11&lt;$F11)</formula>
    </cfRule>
  </conditionalFormatting>
  <conditionalFormatting sqref="E9:G9">
    <cfRule type="expression" dxfId="3" priority="7">
      <formula>AND(ISNUMBER($E$9),$E$9&gt;0)</formula>
    </cfRule>
  </conditionalFormatting>
  <dataValidations count="3">
    <dataValidation type="list" allowBlank="1" showErrorMessage="0" sqref="I7:T7">
      <formula1>"Lundi,Mardi,Mercredi,Jeudi,Vendredi,Samedi,Dimanche"</formula1>
    </dataValidation>
    <dataValidation type="list" allowBlank="1" showErrorMessage="0" sqref="C11:C40">
      <formula1>'Réglages'!$B$8:$B$19</formula1>
    </dataValidation>
    <dataValidation type="list" allowBlank="1" showErrorMessage="0" sqref="E11:E40">
      <formula1>'Réglages'!$D$8:$D$19</formula1>
    </dataValidation>
  </dataValidations>
  <hyperlinks>
    <hyperlink ref="B44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G23"/>
  <sheetViews>
    <sheetView showGridLines="0" workbookViewId="0"/>
  </sheetViews>
  <sheetFormatPr baseColWidth="8" defaultRowHeight="18" customHeight="1"/>
  <cols>
    <col min="1" max="1" width="2.5" style="0" customWidth="1"/>
    <col min="2" max="2" width="28" style="0" customWidth="1"/>
    <col min="3" max="3" width="3" style="0" customWidth="1"/>
    <col min="4" max="4" width="28" style="0" customWidth="1"/>
    <col min="5" max="5" width="3" style="0" customWidth="1"/>
    <col min="6" max="6" width="16" style="0" customWidth="1"/>
    <col min="7" max="7" width="2.5" style="0" customWidth="1"/>
    <col min="8" max="16384" width="10" style="0"/>
  </cols>
  <sheetData>
    <row r="1" ht="9" customHeight="1">
      <c r="A1" s="0"/>
      <c r="B1" s="0"/>
      <c r="C1" s="0"/>
      <c r="D1" s="0"/>
      <c r="E1" s="0"/>
      <c r="F1" s="0"/>
      <c r="G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0"/>
    </row>
    <row r="3" ht="32" customHeight="1">
      <c r="A3" s="0"/>
      <c r="B3" s="12" t="inlineStr">
        <is>
          <t xml:space="preserve">Vos réglages</t>
        </is>
      </c>
      <c r="C3" s="12"/>
      <c r="D3" s="12"/>
      <c r="E3" s="12"/>
      <c r="F3" s="12"/>
      <c r="G3" s="0"/>
    </row>
    <row r="4" ht="26" customHeight="1">
      <c r="A4" s="0"/>
      <c r="B4" s="13" t="inlineStr">
        <is>
          <t xml:space="preserve">Remplacez ces exemples par les vôtres : ils remplissent les listes du cadencier.</t>
        </is>
      </c>
      <c r="C4" s="13"/>
      <c r="D4" s="13"/>
      <c r="E4" s="13"/>
      <c r="F4" s="13"/>
      <c r="G4" s="0"/>
    </row>
    <row r="5" ht="12" customHeight="1">
      <c r="A5" s="0"/>
      <c r="B5" s="0"/>
      <c r="C5" s="0"/>
      <c r="D5" s="0"/>
      <c r="E5" s="0"/>
      <c r="F5" s="0"/>
      <c r="G5" s="0"/>
    </row>
    <row r="6" ht="28" customHeight="1">
      <c r="A6" s="0"/>
      <c r="B6" s="8" t="inlineStr">
        <is>
          <t xml:space="preserve">Vos listes</t>
        </is>
      </c>
      <c r="C6" s="8"/>
      <c r="D6" s="8"/>
      <c r="E6" s="8"/>
      <c r="F6" s="8"/>
      <c r="G6" s="0"/>
    </row>
    <row r="7" ht="26" customHeight="1">
      <c r="A7" s="0"/>
      <c r="B7" s="15" t="inlineStr">
        <is>
          <t xml:space="preserve">Vos fournisseurs</t>
        </is>
      </c>
      <c r="C7" s="0"/>
      <c r="D7" s="15" t="inlineStr">
        <is>
          <t xml:space="preserve">Vos unités de stock</t>
        </is>
      </c>
      <c r="E7" s="0"/>
      <c r="F7" s="0"/>
      <c r="G7" s="0"/>
    </row>
    <row r="8" ht="22" customHeight="1">
      <c r="A8" s="0"/>
      <c r="B8" s="19" t="inlineStr">
        <is>
          <t xml:space="preserve">Grossiste A</t>
        </is>
      </c>
      <c r="C8" s="0"/>
      <c r="D8" s="19" t="inlineStr">
        <is>
          <t xml:space="preserve">kg</t>
        </is>
      </c>
      <c r="E8" s="0"/>
      <c r="F8" s="0"/>
      <c r="G8" s="0"/>
    </row>
    <row r="9" ht="22" customHeight="1">
      <c r="A9" s="0"/>
      <c r="B9" s="19" t="inlineStr">
        <is>
          <t xml:space="preserve">Maraîcher B</t>
        </is>
      </c>
      <c r="C9" s="0"/>
      <c r="D9" s="19" t="inlineStr">
        <is>
          <t xml:space="preserve">l</t>
        </is>
      </c>
      <c r="E9" s="0"/>
      <c r="F9" s="0"/>
      <c r="G9" s="0"/>
    </row>
    <row r="10" ht="22" customHeight="1">
      <c r="A10" s="0"/>
      <c r="B10" s="19" t="inlineStr">
        <is>
          <t xml:space="preserve">Crémier C</t>
        </is>
      </c>
      <c r="C10" s="0"/>
      <c r="D10" s="19" t="inlineStr">
        <is>
          <t xml:space="preserve">pièce</t>
        </is>
      </c>
      <c r="E10" s="0"/>
      <c r="F10" s="0"/>
      <c r="G10" s="0"/>
    </row>
    <row r="11" ht="22" customHeight="1">
      <c r="A11" s="0"/>
      <c r="B11" s="19" t="inlineStr">
        <is>
          <t xml:space="preserve">Boucher D</t>
        </is>
      </c>
      <c r="C11" s="0"/>
      <c r="D11" s="19" t="inlineStr">
        <is>
          <t xml:space="preserve">bouteille</t>
        </is>
      </c>
      <c r="E11" s="0"/>
      <c r="F11" s="0"/>
      <c r="G11" s="0"/>
    </row>
    <row r="12" ht="22" customHeight="1">
      <c r="A12" s="0"/>
      <c r="B12" s="19"/>
      <c r="C12" s="0"/>
      <c r="D12" s="19" t="inlineStr">
        <is>
          <t xml:space="preserve">boîte</t>
        </is>
      </c>
      <c r="E12" s="0"/>
      <c r="F12" s="0"/>
      <c r="G12" s="0"/>
    </row>
    <row r="13" ht="22" customHeight="1">
      <c r="A13" s="0"/>
      <c r="B13" s="19"/>
      <c r="C13" s="0"/>
      <c r="D13" s="19" t="inlineStr">
        <is>
          <t xml:space="preserve">sac</t>
        </is>
      </c>
      <c r="E13" s="0"/>
      <c r="F13" s="0"/>
      <c r="G13" s="0"/>
    </row>
    <row r="14" ht="22" customHeight="1">
      <c r="A14" s="0"/>
      <c r="B14" s="19"/>
      <c r="C14" s="0"/>
      <c r="D14" s="19" t="inlineStr">
        <is>
          <t xml:space="preserve">carton</t>
        </is>
      </c>
      <c r="E14" s="0"/>
      <c r="F14" s="0"/>
      <c r="G14" s="0"/>
    </row>
    <row r="15" ht="22" customHeight="1">
      <c r="A15" s="0"/>
      <c r="B15" s="19"/>
      <c r="C15" s="0"/>
      <c r="D15" s="19"/>
      <c r="E15" s="0"/>
      <c r="F15" s="0"/>
      <c r="G15" s="0"/>
    </row>
    <row r="16" ht="22" customHeight="1">
      <c r="A16" s="0"/>
      <c r="B16" s="19"/>
      <c r="C16" s="0"/>
      <c r="D16" s="19"/>
      <c r="E16" s="0"/>
      <c r="F16" s="0"/>
      <c r="G16" s="0"/>
    </row>
    <row r="17" ht="22" customHeight="1">
      <c r="A17" s="0"/>
      <c r="B17" s="19"/>
      <c r="C17" s="0"/>
      <c r="D17" s="19"/>
      <c r="E17" s="0"/>
      <c r="F17" s="0"/>
      <c r="G17" s="0"/>
    </row>
    <row r="18" ht="22" customHeight="1">
      <c r="A18" s="0"/>
      <c r="B18" s="19"/>
      <c r="C18" s="0"/>
      <c r="D18" s="19"/>
      <c r="E18" s="0"/>
      <c r="F18" s="0"/>
      <c r="G18" s="0"/>
    </row>
    <row r="19" ht="22" customHeight="1">
      <c r="A19" s="0"/>
      <c r="B19" s="19"/>
      <c r="C19" s="0"/>
      <c r="D19" s="19"/>
      <c r="E19" s="0"/>
      <c r="F19" s="0"/>
      <c r="G19" s="0"/>
    </row>
    <row r="20" ht="12" customHeight="1">
      <c r="A20" s="0"/>
      <c r="B20" s="0"/>
      <c r="C20" s="0"/>
      <c r="D20" s="0"/>
      <c r="E20" s="0"/>
      <c r="F20" s="0"/>
      <c r="G20" s="0"/>
    </row>
    <row r="21" ht="30" customHeight="1">
      <c r="A21" s="0"/>
      <c r="B21" s="4" t="inlineStr">
        <is>
          <t xml:space="preserve">Vos marges, sans les maths.  ·  Libre de reproduction et d’usage en formation, avec mention de la source tobyapp.fr.</t>
        </is>
      </c>
      <c r="C21" s="4"/>
      <c r="D21" s="4"/>
      <c r="E21" s="4"/>
      <c r="F21" s="4"/>
      <c r="G21" s="0"/>
    </row>
    <row r="22">
      <c r="A22" s="0"/>
      <c r="B22" s="0"/>
      <c r="C22" s="0"/>
      <c r="D22" s="0"/>
      <c r="E22" s="0"/>
      <c r="F22" s="0"/>
      <c r="G22" s="0"/>
    </row>
    <row r="23">
      <c r="A23" s="0"/>
      <c r="B23" s="0"/>
      <c r="C23" s="0"/>
      <c r="D23" s="0"/>
      <c r="E23" s="0"/>
      <c r="F23" s="0"/>
      <c r="G23" s="0"/>
    </row>
  </sheetData>
  <mergeCells count="5">
    <mergeCell ref="B2:F2"/>
    <mergeCell ref="B3:F3"/>
    <mergeCell ref="B4:F4"/>
    <mergeCell ref="B6:F6"/>
    <mergeCell ref="B21:F21"/>
  </mergeCells>
  <pageMargins left="0.4" right="0.4" top="0.5" bottom="0.5" header="0.3" footer="0.3"/>
  <pageSetup paperSize="9"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Cadencier de commande pour restaurant</dc:title>
  <dc:subject>Stock mini, stock idéal, stock compté et quantité à commander par jour, arrondie au colis</dc:subject>
  <dc:creator>Toby — tobyapp.fr</dc:creator>
  <dcterms:created xsi:type="dcterms:W3CDTF">2026-10-04T12:00:00Z</dcterms:created>
  <dcterms:modified xsi:type="dcterms:W3CDTF">2026-10-04T12:00:00Z</dcterms:modified>
</cp:coreProperties>
</file>